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plt\Documents\Projektai (PU, signalų sąrašai, ...)\Kauno PTS\Žiežmarių TP\"/>
    </mc:Choice>
  </mc:AlternateContent>
  <bookViews>
    <workbookView xWindow="1725" yWindow="-180" windowWidth="13785" windowHeight="6045"/>
  </bookViews>
  <sheets>
    <sheet name="Indications" sheetId="1" r:id="rId1"/>
    <sheet name="Commands" sheetId="2" r:id="rId2"/>
    <sheet name="Measured values" sheetId="3" r:id="rId3"/>
  </sheets>
  <externalReferences>
    <externalReference r:id="rId4"/>
  </externalReferences>
  <definedNames>
    <definedName name="_xlnm._FilterDatabase" localSheetId="0" hidden="1">Indications!$M$1:$U$121</definedName>
    <definedName name="_xlnm._FilterDatabase" localSheetId="2" hidden="1">'Measured values'!$L$26:$M$29</definedName>
    <definedName name="_xlnm.Print_Area" localSheetId="1">Commands!$A$1:$T$26</definedName>
    <definedName name="_xlnm.Print_Area" localSheetId="2">'Measured values'!$A$1:$AD$42</definedName>
    <definedName name="_xlnm.Print_Titles" localSheetId="1">Commands!$3:$6</definedName>
    <definedName name="_xlnm.Print_Titles" localSheetId="0">Indications!$2:$6</definedName>
    <definedName name="_xlnm.Print_Titles" localSheetId="2">'Measured values'!$3:$6</definedName>
  </definedNames>
  <calcPr calcId="152511"/>
</workbook>
</file>

<file path=xl/calcChain.xml><?xml version="1.0" encoding="utf-8"?>
<calcChain xmlns="http://schemas.openxmlformats.org/spreadsheetml/2006/main">
  <c r="O85" i="1" l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B9" i="1" l="1"/>
  <c r="B10" i="1" s="1"/>
  <c r="B11" i="1" s="1"/>
  <c r="G9" i="1"/>
  <c r="G10" i="1"/>
  <c r="G11" i="1"/>
  <c r="G12" i="1" s="1"/>
  <c r="G14" i="1" s="1"/>
  <c r="G16" i="1" s="1"/>
  <c r="G18" i="1" s="1"/>
  <c r="G20" i="1" s="1"/>
  <c r="G22" i="1" s="1"/>
  <c r="G24" i="1" s="1"/>
  <c r="G26" i="1" s="1"/>
  <c r="G28" i="1" s="1"/>
  <c r="G30" i="1" s="1"/>
  <c r="G32" i="1" s="1"/>
  <c r="G34" i="1" s="1"/>
  <c r="G36" i="1" s="1"/>
  <c r="G38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B9" i="3"/>
  <c r="B10" i="3"/>
  <c r="B11" i="3" s="1"/>
  <c r="B12" i="3" s="1"/>
  <c r="B13" i="3" s="1"/>
  <c r="B14" i="3" s="1"/>
  <c r="B15" i="3" s="1"/>
  <c r="B16" i="3" s="1"/>
  <c r="B17" i="3" s="1"/>
  <c r="B18" i="3" s="1"/>
  <c r="B19" i="3" s="1"/>
  <c r="A38" i="3"/>
  <c r="A39" i="3"/>
  <c r="A24" i="2"/>
  <c r="A25" i="2" s="1"/>
  <c r="B39" i="3"/>
  <c r="A95" i="1"/>
  <c r="A96" i="1" s="1"/>
  <c r="G25" i="2"/>
  <c r="G24" i="2"/>
  <c r="G23" i="2"/>
  <c r="D24" i="2"/>
  <c r="D25" i="2" s="1"/>
  <c r="B9" i="2"/>
  <c r="B10" i="2"/>
  <c r="B11" i="2" s="1"/>
  <c r="B12" i="2" s="1"/>
  <c r="B13" i="2" s="1"/>
  <c r="B14" i="2" s="1"/>
  <c r="D9" i="2"/>
  <c r="D10" i="2" s="1"/>
  <c r="D11" i="2" s="1"/>
  <c r="D12" i="2" s="1"/>
  <c r="D13" i="2" s="1"/>
  <c r="G10" i="2"/>
  <c r="G13" i="2"/>
  <c r="G12" i="2"/>
  <c r="G11" i="2"/>
  <c r="G9" i="2"/>
  <c r="G8" i="2"/>
  <c r="G15" i="1" l="1"/>
  <c r="G17" i="1" s="1"/>
  <c r="G19" i="1" s="1"/>
  <c r="G21" i="1" s="1"/>
  <c r="G23" i="1" s="1"/>
  <c r="G25" i="1" s="1"/>
  <c r="G27" i="1" s="1"/>
  <c r="G29" i="1" s="1"/>
  <c r="G31" i="1" s="1"/>
  <c r="G33" i="1" s="1"/>
  <c r="G35" i="1" s="1"/>
  <c r="G37" i="1" s="1"/>
  <c r="G13" i="1"/>
  <c r="A55" i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40" i="1"/>
  <c r="A41" i="1" s="1"/>
  <c r="B21" i="3"/>
  <c r="B22" i="3" s="1"/>
  <c r="B23" i="3" s="1"/>
  <c r="B24" i="3" s="1"/>
  <c r="B25" i="3" s="1"/>
  <c r="B26" i="3" s="1"/>
  <c r="B27" i="3" s="1"/>
  <c r="B28" i="3" s="1"/>
  <c r="B29" i="3" s="1"/>
  <c r="B20" i="3"/>
  <c r="B12" i="1"/>
  <c r="B13" i="1"/>
  <c r="B14" i="1" l="1"/>
  <c r="B16" i="1" s="1"/>
  <c r="B18" i="1" s="1"/>
  <c r="B20" i="1" s="1"/>
  <c r="B22" i="1" s="1"/>
  <c r="B24" i="1" s="1"/>
  <c r="B26" i="1" s="1"/>
  <c r="B28" i="1" s="1"/>
  <c r="B30" i="1" s="1"/>
  <c r="B32" i="1" s="1"/>
  <c r="B34" i="1" s="1"/>
  <c r="B36" i="1" s="1"/>
  <c r="B38" i="1" s="1"/>
  <c r="B40" i="1" s="1"/>
  <c r="B42" i="1" s="1"/>
  <c r="B44" i="1" s="1"/>
  <c r="B46" i="1" s="1"/>
  <c r="B48" i="1" s="1"/>
  <c r="B50" i="1" s="1"/>
  <c r="B52" i="1" s="1"/>
  <c r="B54" i="1" s="1"/>
  <c r="B15" i="1"/>
  <c r="B17" i="1" s="1"/>
  <c r="B19" i="1" s="1"/>
  <c r="B21" i="1" s="1"/>
  <c r="B23" i="1" s="1"/>
  <c r="B25" i="1" s="1"/>
  <c r="B27" i="1" s="1"/>
  <c r="B29" i="1" s="1"/>
  <c r="B31" i="1" s="1"/>
  <c r="B33" i="1" s="1"/>
  <c r="B35" i="1" s="1"/>
  <c r="B37" i="1" s="1"/>
  <c r="B39" i="1" s="1"/>
  <c r="B41" i="1" l="1"/>
  <c r="B43" i="1" s="1"/>
  <c r="B45" i="1" s="1"/>
  <c r="B47" i="1" s="1"/>
  <c r="B49" i="1" s="1"/>
  <c r="B51" i="1" s="1"/>
  <c r="B53" i="1" s="1"/>
  <c r="B55" i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</calcChain>
</file>

<file path=xl/comments1.xml><?xml version="1.0" encoding="utf-8"?>
<comments xmlns="http://schemas.openxmlformats.org/spreadsheetml/2006/main">
  <authors>
    <author>Algirdas Platakis</author>
  </authors>
  <commentList>
    <comment ref="N53" authorId="0" shapeId="0">
      <text>
        <r>
          <rPr>
            <b/>
            <sz val="8"/>
            <color indexed="81"/>
            <rFont val="Tahoma"/>
            <charset val="1"/>
          </rPr>
          <t>Algirdas Platakis:</t>
        </r>
        <r>
          <rPr>
            <sz val="8"/>
            <color indexed="81"/>
            <rFont val="Tahoma"/>
            <charset val="1"/>
          </rPr>
          <t xml:space="preserve">
aj pavadinimai pagal Žieižmarių TP KSSRS schemą.</t>
        </r>
      </text>
    </comment>
    <comment ref="N54" authorId="0" shapeId="0">
      <text>
        <r>
          <rPr>
            <b/>
            <sz val="8"/>
            <color indexed="81"/>
            <rFont val="Tahoma"/>
            <charset val="1"/>
          </rPr>
          <t>Algirdas Platakis:</t>
        </r>
        <r>
          <rPr>
            <sz val="8"/>
            <color indexed="81"/>
            <rFont val="Tahoma"/>
            <charset val="1"/>
          </rPr>
          <t xml:space="preserve">
aj pavadinimai pagal Žieižmarių TP KSSRS schemą.</t>
        </r>
      </text>
    </comment>
    <comment ref="N55" authorId="0" shapeId="0">
      <text>
        <r>
          <rPr>
            <b/>
            <sz val="8"/>
            <color indexed="81"/>
            <rFont val="Tahoma"/>
            <charset val="1"/>
          </rPr>
          <t>Algirdas Platakis:</t>
        </r>
        <r>
          <rPr>
            <sz val="8"/>
            <color indexed="81"/>
            <rFont val="Tahoma"/>
            <charset val="1"/>
          </rPr>
          <t xml:space="preserve">
aj pavadinimai pagal Žieižmarių TP KSSRS schemą.</t>
        </r>
      </text>
    </comment>
    <comment ref="N56" authorId="0" shapeId="0">
      <text>
        <r>
          <rPr>
            <b/>
            <sz val="8"/>
            <color indexed="81"/>
            <rFont val="Tahoma"/>
            <charset val="1"/>
          </rPr>
          <t>Algirdas Platakis:</t>
        </r>
        <r>
          <rPr>
            <sz val="8"/>
            <color indexed="81"/>
            <rFont val="Tahoma"/>
            <charset val="1"/>
          </rPr>
          <t xml:space="preserve">
aj pavadinimai pagal Žieižmarių TP KSSRS schemą.</t>
        </r>
      </text>
    </comment>
    <comment ref="N57" authorId="0" shapeId="0">
      <text>
        <r>
          <rPr>
            <b/>
            <sz val="8"/>
            <color indexed="81"/>
            <rFont val="Tahoma"/>
            <charset val="1"/>
          </rPr>
          <t>Algirdas Platakis:</t>
        </r>
        <r>
          <rPr>
            <sz val="8"/>
            <color indexed="81"/>
            <rFont val="Tahoma"/>
            <charset val="1"/>
          </rPr>
          <t xml:space="preserve">
aj pavadinimai pagal Žieižmarių TP KSSRS schemą.</t>
        </r>
      </text>
    </comment>
  </commentList>
</comments>
</file>

<file path=xl/sharedStrings.xml><?xml version="1.0" encoding="utf-8"?>
<sst xmlns="http://schemas.openxmlformats.org/spreadsheetml/2006/main" count="1316" uniqueCount="442">
  <si>
    <t>No.</t>
  </si>
  <si>
    <t>00</t>
  </si>
  <si>
    <t>Source</t>
  </si>
  <si>
    <t>Įjungta</t>
  </si>
  <si>
    <t>Išjungta</t>
  </si>
  <si>
    <t>Tarpinė</t>
  </si>
  <si>
    <t>Klaida</t>
  </si>
  <si>
    <t>BI</t>
  </si>
  <si>
    <t>Įjungti</t>
  </si>
  <si>
    <t>Išjungti</t>
  </si>
  <si>
    <t>BO</t>
  </si>
  <si>
    <t>KSS</t>
  </si>
  <si>
    <t>NSS</t>
  </si>
  <si>
    <t>SCADA</t>
  </si>
  <si>
    <t>Įjungtas</t>
  </si>
  <si>
    <t>Išjungtas</t>
  </si>
  <si>
    <t>Norma</t>
  </si>
  <si>
    <t>01 (0)</t>
  </si>
  <si>
    <t>10 (1)</t>
  </si>
  <si>
    <t>Blokuotas</t>
  </si>
  <si>
    <t>Nuotolinis</t>
  </si>
  <si>
    <t>Suveikė</t>
  </si>
  <si>
    <t>IEC-60870-5-103</t>
  </si>
  <si>
    <t>IEC-101</t>
  </si>
  <si>
    <t>adresas</t>
  </si>
  <si>
    <t>Skalė</t>
  </si>
  <si>
    <t>Signalas</t>
  </si>
  <si>
    <t>Koeficientas</t>
  </si>
  <si>
    <t>Viršutinė</t>
  </si>
  <si>
    <t>avarijos</t>
  </si>
  <si>
    <t>riba</t>
  </si>
  <si>
    <t>įspėjimo</t>
  </si>
  <si>
    <t>Apatinė</t>
  </si>
  <si>
    <t>Spinta</t>
  </si>
  <si>
    <t>T-101</t>
  </si>
  <si>
    <t>T-101-1</t>
  </si>
  <si>
    <t>T-101-1ž</t>
  </si>
  <si>
    <t>Gedimas</t>
  </si>
  <si>
    <t>T-1</t>
  </si>
  <si>
    <t>ASĮ</t>
  </si>
  <si>
    <t>PVP</t>
  </si>
  <si>
    <t>DC</t>
  </si>
  <si>
    <t>AI</t>
  </si>
  <si>
    <t>CDT</t>
  </si>
  <si>
    <t>T-101-1 skyriklio padėtis</t>
  </si>
  <si>
    <t>T-101-1ž įžemiklio padėtis</t>
  </si>
  <si>
    <t>T-101 jungtuvo padėtis</t>
  </si>
  <si>
    <t>Nustatymo grupė I</t>
  </si>
  <si>
    <t>Nustatymo grupė II</t>
  </si>
  <si>
    <t>PVĮ valdymo režimo rakto padėtis</t>
  </si>
  <si>
    <t>T-101 pavaros valdymo režimo rakto padėtis</t>
  </si>
  <si>
    <t>T-101-1 pavaros valdymo režimo rakto padėtis</t>
  </si>
  <si>
    <t>T-101 JRĮ rakto padėtis</t>
  </si>
  <si>
    <t>T-101-1ž pavaros valdymo režimo rakto padėtis</t>
  </si>
  <si>
    <t>Komutacinių aparatų valdymo teisės</t>
  </si>
  <si>
    <t>Įšjungta</t>
  </si>
  <si>
    <t>Įšjungtas</t>
  </si>
  <si>
    <t>Remontinis</t>
  </si>
  <si>
    <t>AB "LE"</t>
  </si>
  <si>
    <t>VST</t>
  </si>
  <si>
    <t>DC/RDC</t>
  </si>
  <si>
    <t>7SJ6355</t>
  </si>
  <si>
    <t>TSPĮ</t>
  </si>
  <si>
    <t>Žiežmarių</t>
  </si>
  <si>
    <t>110 kV</t>
  </si>
  <si>
    <t>Pastabos</t>
  </si>
  <si>
    <t>inform. tipas</t>
  </si>
  <si>
    <t>DVS XA/21</t>
  </si>
  <si>
    <t>DNP 3.0 TCP/IP</t>
  </si>
  <si>
    <t>DI</t>
  </si>
  <si>
    <t>SI</t>
  </si>
  <si>
    <t>Inform. adresas</t>
  </si>
  <si>
    <t>RAA įrenginiai</t>
  </si>
  <si>
    <t>Pastotė</t>
  </si>
  <si>
    <t>Įtampa</t>
  </si>
  <si>
    <t>Prijunginys</t>
  </si>
  <si>
    <t>Objektas</t>
  </si>
  <si>
    <t>Įrenginys</t>
  </si>
  <si>
    <t>kodas</t>
  </si>
  <si>
    <t>Žymėjimas-</t>
  </si>
  <si>
    <t>SF043</t>
  </si>
  <si>
    <t>Q043</t>
  </si>
  <si>
    <t>SF1, SF2</t>
  </si>
  <si>
    <t>KM1</t>
  </si>
  <si>
    <t>KM2</t>
  </si>
  <si>
    <t>KM3</t>
  </si>
  <si>
    <t>SA1</t>
  </si>
  <si>
    <t>SF101</t>
  </si>
  <si>
    <t>SF201</t>
  </si>
  <si>
    <t>SF102</t>
  </si>
  <si>
    <t>SF202</t>
  </si>
  <si>
    <t>SF103, SF203</t>
  </si>
  <si>
    <t>SF104, SF204</t>
  </si>
  <si>
    <t>SF105, SF205</t>
  </si>
  <si>
    <t>SF106, SF206</t>
  </si>
  <si>
    <t>SF108, SF208</t>
  </si>
  <si>
    <t>SF211</t>
  </si>
  <si>
    <t>G1</t>
  </si>
  <si>
    <t>G2</t>
  </si>
  <si>
    <t>centralė</t>
  </si>
  <si>
    <t>KSS sekcijinis kirtiklis</t>
  </si>
  <si>
    <t>KSS I ŠS įvadinis kontaktorius</t>
  </si>
  <si>
    <t>KSS II ŠS įvadinis kontaktorius</t>
  </si>
  <si>
    <t>KSS sekcijinis kontaktorius</t>
  </si>
  <si>
    <t>KSS ARĮ poveikis</t>
  </si>
  <si>
    <t>KSS ARĮ raktas</t>
  </si>
  <si>
    <t>Įkroviklio G1 gedimas</t>
  </si>
  <si>
    <t>Įkroviklio G2 gedimas</t>
  </si>
  <si>
    <t>Įkroviklio G1 žema/aukšta įtampa</t>
  </si>
  <si>
    <t>Įkroviklio G2 žema/aukšta įtampa</t>
  </si>
  <si>
    <t>Įkroviklio G1 įžemėjimas</t>
  </si>
  <si>
    <t>Įkroviklio G2 įžemėjimas</t>
  </si>
  <si>
    <t>PVP apsauginė/gaisrinė signalizacija</t>
  </si>
  <si>
    <t>Ryšių apsauginė/gaisrinė signalizacija</t>
  </si>
  <si>
    <t>PVP apsauginė signalizacija</t>
  </si>
  <si>
    <t>Ryšių apsauginė signalizacija</t>
  </si>
  <si>
    <t>PVP gaisrinė signalizacija</t>
  </si>
  <si>
    <t>Ryšių gaisrinė signalizacija</t>
  </si>
  <si>
    <t>Paveikė</t>
  </si>
  <si>
    <t>T-101-1-ž</t>
  </si>
  <si>
    <t xml:space="preserve"> IEC60870-5-103</t>
  </si>
  <si>
    <t xml:space="preserve">RAA įrenginiai           </t>
  </si>
  <si>
    <t>Būsena</t>
  </si>
  <si>
    <t>funkc. tipas</t>
  </si>
  <si>
    <t>Jungtuvą T-101</t>
  </si>
  <si>
    <t>Skyriklį T-101-1</t>
  </si>
  <si>
    <t>Įžemiklį T-101-1ž</t>
  </si>
  <si>
    <t>SC</t>
  </si>
  <si>
    <t>DC/ RDC</t>
  </si>
  <si>
    <t>Informacija</t>
  </si>
  <si>
    <t>Inform. tipas</t>
  </si>
  <si>
    <t>Žiežmariai</t>
  </si>
  <si>
    <t>ELG</t>
  </si>
  <si>
    <t>Keitiklis</t>
  </si>
  <si>
    <t>PVP temperatūra</t>
  </si>
  <si>
    <t>NSS I ŠS įtampa</t>
  </si>
  <si>
    <t>NSS II ŠS įtampa</t>
  </si>
  <si>
    <t>PVP drėgmė</t>
  </si>
  <si>
    <t>ASĮ temperatūra</t>
  </si>
  <si>
    <t>IEC-60870-5-104</t>
  </si>
  <si>
    <t>konvertavimo koeficientai</t>
  </si>
  <si>
    <t>Ribos</t>
  </si>
  <si>
    <t>min</t>
  </si>
  <si>
    <t>max</t>
  </si>
  <si>
    <t>matavimo vienetai</t>
  </si>
  <si>
    <t>Srovė I(A)</t>
  </si>
  <si>
    <t>Srovė I(B)</t>
  </si>
  <si>
    <t>Srovė I(C)</t>
  </si>
  <si>
    <t>Įtampa U(A)</t>
  </si>
  <si>
    <t>Įtampa U(B)</t>
  </si>
  <si>
    <t>Įtampa U(C)</t>
  </si>
  <si>
    <t>Aktyvioji galia P(A)</t>
  </si>
  <si>
    <t>Aktyvioji galia P(B)</t>
  </si>
  <si>
    <t>Aktyvioji galia P(C)</t>
  </si>
  <si>
    <t>Reaktyvioji galia Q(A)</t>
  </si>
  <si>
    <t>Reaktyvioji galia Q(B)</t>
  </si>
  <si>
    <t>Reaktyvioji galia Q(C)</t>
  </si>
  <si>
    <t>Moment.mat. valdiklis</t>
  </si>
  <si>
    <t>0,4 kV</t>
  </si>
  <si>
    <t>TB1:64;15</t>
  </si>
  <si>
    <t>TB1:17;67</t>
  </si>
  <si>
    <t>TB1:16;66</t>
  </si>
  <si>
    <t>TB1:68;19</t>
  </si>
  <si>
    <t>TB1:69;20</t>
  </si>
  <si>
    <t>TB1:21;70</t>
  </si>
  <si>
    <t>TB1:22;72</t>
  </si>
  <si>
    <t>TB1:73;24</t>
  </si>
  <si>
    <t>TB1:74;25</t>
  </si>
  <si>
    <t>RA</t>
  </si>
  <si>
    <t>IEC 60870-5-101</t>
  </si>
  <si>
    <t>VST TSPĮ</t>
  </si>
  <si>
    <t>TM A11;12</t>
  </si>
  <si>
    <t>TM A21;22</t>
  </si>
  <si>
    <t>TM U21;22</t>
  </si>
  <si>
    <t>TM U11;12</t>
  </si>
  <si>
    <t>TM U13;14</t>
  </si>
  <si>
    <t>TM U23;24</t>
  </si>
  <si>
    <t>TM T01;02</t>
  </si>
  <si>
    <t>TM T03;04</t>
  </si>
  <si>
    <t>TM T07;08</t>
  </si>
  <si>
    <t>T725</t>
  </si>
  <si>
    <t>T726</t>
  </si>
  <si>
    <t>T727</t>
  </si>
  <si>
    <t>T728</t>
  </si>
  <si>
    <t>T729</t>
  </si>
  <si>
    <t>T730</t>
  </si>
  <si>
    <t>T731</t>
  </si>
  <si>
    <t>T732</t>
  </si>
  <si>
    <t>T733</t>
  </si>
  <si>
    <t>T734</t>
  </si>
  <si>
    <t>T735</t>
  </si>
  <si>
    <t>T736</t>
  </si>
  <si>
    <t>T737</t>
  </si>
  <si>
    <t>T738</t>
  </si>
  <si>
    <t>T739</t>
  </si>
  <si>
    <t>T740</t>
  </si>
  <si>
    <t>TB1:33</t>
  </si>
  <si>
    <t>TB1:34</t>
  </si>
  <si>
    <t>TB1:35</t>
  </si>
  <si>
    <t>TB1:36</t>
  </si>
  <si>
    <t>TB1:37</t>
  </si>
  <si>
    <t>TB1:38</t>
  </si>
  <si>
    <t>TB1:39</t>
  </si>
  <si>
    <t>TB1:40</t>
  </si>
  <si>
    <t>TB1:41</t>
  </si>
  <si>
    <t>TB1:42</t>
  </si>
  <si>
    <t>TB1:43</t>
  </si>
  <si>
    <t>TB1:44</t>
  </si>
  <si>
    <t>TB1:45</t>
  </si>
  <si>
    <t>TB1:46</t>
  </si>
  <si>
    <t>TB1:47</t>
  </si>
  <si>
    <t>TB1:48</t>
  </si>
  <si>
    <t>1SF01</t>
  </si>
  <si>
    <t>2SF01</t>
  </si>
  <si>
    <t>1SF10</t>
  </si>
  <si>
    <t>2SF09</t>
  </si>
  <si>
    <t>1SF02,2SF02</t>
  </si>
  <si>
    <t>2SF07</t>
  </si>
  <si>
    <t>1SF03,2SF03</t>
  </si>
  <si>
    <t>SF041</t>
  </si>
  <si>
    <t>SF042</t>
  </si>
  <si>
    <t>T708</t>
  </si>
  <si>
    <t>T709</t>
  </si>
  <si>
    <t>T710</t>
  </si>
  <si>
    <t>T711</t>
  </si>
  <si>
    <t>T712</t>
  </si>
  <si>
    <t>T713</t>
  </si>
  <si>
    <t>T714</t>
  </si>
  <si>
    <t>T715</t>
  </si>
  <si>
    <t>T716</t>
  </si>
  <si>
    <t>T717</t>
  </si>
  <si>
    <t>T718</t>
  </si>
  <si>
    <t>T719</t>
  </si>
  <si>
    <t>T720</t>
  </si>
  <si>
    <t>T721</t>
  </si>
  <si>
    <t>T722</t>
  </si>
  <si>
    <t>T723</t>
  </si>
  <si>
    <t>T724</t>
  </si>
  <si>
    <t>TB1:09</t>
  </si>
  <si>
    <t>TB1:10</t>
  </si>
  <si>
    <t>TB1:11</t>
  </si>
  <si>
    <t>TB1:12</t>
  </si>
  <si>
    <t>TB1:13</t>
  </si>
  <si>
    <t>TB1:14</t>
  </si>
  <si>
    <t>TB1:15</t>
  </si>
  <si>
    <t>TB1:17</t>
  </si>
  <si>
    <t>TB1:18</t>
  </si>
  <si>
    <t>TB1:19</t>
  </si>
  <si>
    <t>TB1:20</t>
  </si>
  <si>
    <t>TB1:21</t>
  </si>
  <si>
    <t>TB1:22</t>
  </si>
  <si>
    <t>TB1:23</t>
  </si>
  <si>
    <t>TB1:24</t>
  </si>
  <si>
    <t>TB1:25</t>
  </si>
  <si>
    <t>TB1:26</t>
  </si>
  <si>
    <t>T741</t>
  </si>
  <si>
    <t>T742</t>
  </si>
  <si>
    <t>T743</t>
  </si>
  <si>
    <t>T744</t>
  </si>
  <si>
    <t>T745</t>
  </si>
  <si>
    <t>T746</t>
  </si>
  <si>
    <t>TB1:49</t>
  </si>
  <si>
    <t>TB1:50</t>
  </si>
  <si>
    <t>TB1:51</t>
  </si>
  <si>
    <t>TB1:52</t>
  </si>
  <si>
    <t>TB1:53</t>
  </si>
  <si>
    <t>TB1:54</t>
  </si>
  <si>
    <t>T702</t>
  </si>
  <si>
    <t>T703</t>
  </si>
  <si>
    <t>T704</t>
  </si>
  <si>
    <t>T705</t>
  </si>
  <si>
    <t>T706</t>
  </si>
  <si>
    <t>T707</t>
  </si>
  <si>
    <t>TB1:01</t>
  </si>
  <si>
    <t>TB1:02</t>
  </si>
  <si>
    <t>TB1:03</t>
  </si>
  <si>
    <t>TB1:04</t>
  </si>
  <si>
    <t>TB1:05</t>
  </si>
  <si>
    <t>TB1:06</t>
  </si>
  <si>
    <t>SF01,2,3,4</t>
  </si>
  <si>
    <t>SF05,6,7,8,9,10</t>
  </si>
  <si>
    <t>U1</t>
  </si>
  <si>
    <t>SF41,42,43</t>
  </si>
  <si>
    <t>SF41,42</t>
  </si>
  <si>
    <t>AS JGS</t>
  </si>
  <si>
    <t>PVP R1</t>
  </si>
  <si>
    <t>PVP R2</t>
  </si>
  <si>
    <t>AS ST/IT-T101</t>
  </si>
  <si>
    <t>L-KHAE.Žs-ž įžemiklio padėtis</t>
  </si>
  <si>
    <t>Vietinis</t>
  </si>
  <si>
    <t>L-KHAE.Žs-ž pavaros valdymo režimo rakto padėtis</t>
  </si>
  <si>
    <t>Įžemiklį L-KHAE.Žs-ž</t>
  </si>
  <si>
    <t>110kV AS gnbt. spintų ir pavarų šildymo a.j. padėtis</t>
  </si>
  <si>
    <t>110kV AS KAS a.j. padėtis</t>
  </si>
  <si>
    <t>110kV AS JGS nuolat. srovės paskirstymo a.j. padėtis</t>
  </si>
  <si>
    <t>ARĮ grandinių a.j. padėtis</t>
  </si>
  <si>
    <t>110kV AS skyriklių ir įžemiklių pav. žiedo a.j. padėtis</t>
  </si>
  <si>
    <t>T-101 srovės grandinių būklė</t>
  </si>
  <si>
    <t>Atkirta</t>
  </si>
  <si>
    <t>MSA</t>
  </si>
  <si>
    <t>TSPĮ ryšio su T-101 terminalu būklė</t>
  </si>
  <si>
    <t>110kV AS JGS kintamos srovės paskirstymo a.j. padėtis</t>
  </si>
  <si>
    <t>PVP R1 spintos a. j. padėtis</t>
  </si>
  <si>
    <t>PVP R2 spintos a. j. padėtis</t>
  </si>
  <si>
    <t>Apskaitos įtampos gr. a. j. padėtis</t>
  </si>
  <si>
    <t>NSS įkroviklio nr.G1 230V AC a. j. padėtis</t>
  </si>
  <si>
    <t>NSS įkroviklio nr.G2 230V AC a.j. padėtis</t>
  </si>
  <si>
    <t>PVP paskirst. skydelio PS1 a.j. padėtis</t>
  </si>
  <si>
    <t>110kV AS apšvietimo a.j. padėtis</t>
  </si>
  <si>
    <t>SRT-041 įvadinio a.j. padėtis</t>
  </si>
  <si>
    <t>SRT-042 įvadinio a.j. padėtis</t>
  </si>
  <si>
    <t>TS-04 a.j. padėtis</t>
  </si>
  <si>
    <t>NSS įkroviklio G1 įvadinis a.j. padėtis</t>
  </si>
  <si>
    <t>NSS įkroviklio G2 įvadinis a.j. padėtis</t>
  </si>
  <si>
    <t>NSS baterijų įvadinis a.j. padėtis (nuo I ŠS)</t>
  </si>
  <si>
    <t>NSS baterijų įvadinis a.j. padėtis (nuo II ŠS)</t>
  </si>
  <si>
    <t>110kV AS jungtuvo pav.  žiedo a.j. padėtis</t>
  </si>
  <si>
    <t>Valdymo ir apsaugų žiedo a.j. padėtis</t>
  </si>
  <si>
    <t>Ryšių  žiedo a.j. padėtis</t>
  </si>
  <si>
    <t>TSPĮ  žiedo a.j. padėtis</t>
  </si>
  <si>
    <t>KSS ARĮ a.j. padėtis</t>
  </si>
  <si>
    <t>Priešgaisrinės signalizacijos a.j. padėtis</t>
  </si>
  <si>
    <t>T-101 pavaros a.j. padėtis</t>
  </si>
  <si>
    <t>PT DVS</t>
  </si>
  <si>
    <t>PVĮ</t>
  </si>
  <si>
    <t>Žemas</t>
  </si>
  <si>
    <t>T-101 SF6 dujų slėgis</t>
  </si>
  <si>
    <t>T-101 valdymas dėl žemo SF6 slėgio</t>
  </si>
  <si>
    <t>T-101 pavaros būsena</t>
  </si>
  <si>
    <t>Neparuošta</t>
  </si>
  <si>
    <t>Paruošta</t>
  </si>
  <si>
    <t>Dažnis F</t>
  </si>
  <si>
    <t>L-KHAE.Žs-ž</t>
  </si>
  <si>
    <t>T-101 terminalo valdymo režimo rakto padėtis</t>
  </si>
  <si>
    <t>T-1 VST apsaugos</t>
  </si>
  <si>
    <t xml:space="preserve">T-1 VST JRĮ </t>
  </si>
  <si>
    <t>T-101 išjungimo grandinės</t>
  </si>
  <si>
    <t>110 V</t>
  </si>
  <si>
    <t>Konvertavimo koeficientai</t>
  </si>
  <si>
    <t>0,1</t>
  </si>
  <si>
    <t>2,3</t>
  </si>
  <si>
    <t>4,5</t>
  </si>
  <si>
    <t>6,7</t>
  </si>
  <si>
    <t>Valdiklis</t>
  </si>
  <si>
    <t>MSA pagreitinimas</t>
  </si>
  <si>
    <t>T-101 įtampos grandinių būklė (prijunginio)</t>
  </si>
  <si>
    <t>T-101 valdiklio būklė (prijunginio)</t>
  </si>
  <si>
    <t>Įžemėjimo apsaugos II pakopa</t>
  </si>
  <si>
    <t>Įžemėjimo apsaugos I pakopa</t>
  </si>
  <si>
    <t>T-101-1 pavaros šiluminė apsauga</t>
  </si>
  <si>
    <t>T-101resursas</t>
  </si>
  <si>
    <t>Viršytas</t>
  </si>
  <si>
    <t>L-KHAE.Žs-ž pavaros šiluminė apsauga</t>
  </si>
  <si>
    <t>T-101-1ž pavaros šiluminė apsauga</t>
  </si>
  <si>
    <t xml:space="preserve">Norma </t>
  </si>
  <si>
    <t>Inf. tipas</t>
  </si>
  <si>
    <t>Tikrinimas</t>
  </si>
  <si>
    <t>DP</t>
  </si>
  <si>
    <t>SP</t>
  </si>
  <si>
    <t>OUT</t>
  </si>
  <si>
    <t>IntSP</t>
  </si>
  <si>
    <t>Taip</t>
  </si>
  <si>
    <t>Ne</t>
  </si>
  <si>
    <t>KSS I ŠS srovė (fazė A)</t>
  </si>
  <si>
    <t>KSS II ŠS srovė (fazė A)</t>
  </si>
  <si>
    <t>KSS I ŠS įtampa (fazė A)</t>
  </si>
  <si>
    <t>KSS II ŠS įtampa (fazė A)</t>
  </si>
  <si>
    <t>Įtampa U(AB)</t>
  </si>
  <si>
    <t xml:space="preserve">T-1 PT apsaugos </t>
  </si>
  <si>
    <t>T-1 prijinginio būsena (PT)</t>
  </si>
  <si>
    <t>T1 prijunginio komutacinių aparatų indikacija į LESTO</t>
  </si>
  <si>
    <t>T1 prijunginio komutacinių aparatų valdymas iš LESTO</t>
  </si>
  <si>
    <t>Matavimai į LESTO</t>
  </si>
  <si>
    <t>T-101 pavara</t>
  </si>
  <si>
    <t>T-101 Ž I</t>
  </si>
  <si>
    <t>T-101 Ž II</t>
  </si>
  <si>
    <t>T-101 A</t>
  </si>
  <si>
    <t>T-101 MSA</t>
  </si>
  <si>
    <t>T-101 MSA pagreitinimas</t>
  </si>
  <si>
    <t xml:space="preserve">T-101 </t>
  </si>
  <si>
    <t>T-101 valdymo režimas (pavara-S8)</t>
  </si>
  <si>
    <t>T-101 pavaros aj</t>
  </si>
  <si>
    <t>T-101 resursas</t>
  </si>
  <si>
    <t>T-101-1 valdymo režimas (pavara-S7)</t>
  </si>
  <si>
    <t>T-101-1ž valdymo režimas (pavara-S7)</t>
  </si>
  <si>
    <t>T-101 RAA nuostatų grupė I</t>
  </si>
  <si>
    <t>T-101 RAA nuostatų grupė II</t>
  </si>
  <si>
    <t>T-101 RAA terminalo 7SJ6355 U grandinės</t>
  </si>
  <si>
    <t>T-101-1 pavaros šiluminė apsauga (F1)</t>
  </si>
  <si>
    <t>L-KHAE.Žs-ž valdymo režimas (pavara-S7)</t>
  </si>
  <si>
    <t>L-KHAE.Žs-ž pavaros šiluminė apsauga (F1)</t>
  </si>
  <si>
    <t>T-101-1ž pavaros šiluminė apsauga (F1)</t>
  </si>
  <si>
    <t>T-101 prijunginio valdymo teisės</t>
  </si>
  <si>
    <t>110 kV AS JGS nuolatinės srovės aj (SF01-SF04)</t>
  </si>
  <si>
    <t>110 kV AS JGS kintamos srovės aj (SF05-SF10)</t>
  </si>
  <si>
    <t>PVP R1 spintos aj (SF41-SF43)</t>
  </si>
  <si>
    <t>PVP R2 spintos aj (SF41-SF42)</t>
  </si>
  <si>
    <t>KSSRS-0,4 NSS įkroviklio G1 įvadinis aj (1SF01)</t>
  </si>
  <si>
    <t>KSSRS-0,4 NSS įkroviklio G2 įvadinis aj (2SF01)</t>
  </si>
  <si>
    <t>ST/ĮT-T101 KAS U grandinių aj (SF1,SF2)</t>
  </si>
  <si>
    <t>KSSRS-0,4 PVP paskirstymo skydelio PS1 aj (1SF10)</t>
  </si>
  <si>
    <t>KSSRS-0,4 110 kV AS apšvietimo aj (2SF09)</t>
  </si>
  <si>
    <t>KSSRS-0,4 110 kV KAS aj (1SF02,2SF02)</t>
  </si>
  <si>
    <t>KSSRS-0,4 110 kV priešgaisrinės signalizacijos aj (2SF07)</t>
  </si>
  <si>
    <t>KSSRS-0,4 110 kV gnybt.spintų ir pavarų šildymo aj (1SF03, 2SF03)</t>
  </si>
  <si>
    <t>KSSRS-0,4 I š.s. įvadinis kontaktorius (KM1)</t>
  </si>
  <si>
    <t>KSSRS-0,4 II š.s. įvadinis kontaktorius (KM2)</t>
  </si>
  <si>
    <t>KSSRS-0,4 sekcijinis kontaktorius (KM3)</t>
  </si>
  <si>
    <t>KSSRS-0,4 ARĮ</t>
  </si>
  <si>
    <t>KSSRS-0,4 ARĮ raktas</t>
  </si>
  <si>
    <t>NSSRS-0,1 įkroviklio G1 įvadinis aj (SF101)</t>
  </si>
  <si>
    <t>NSSRS-0,1 įkroviklio G2 įvadinis aj (SF201)</t>
  </si>
  <si>
    <t>NSSRS-0,1 I š.s. baterijų įvadinis aj (SF102)</t>
  </si>
  <si>
    <t>NSSRS-0,1 II š.s. baterijų įvadinis aj (SF202)</t>
  </si>
  <si>
    <t>T-101 RAA valdiklio 7SJ6355 I grandinės</t>
  </si>
  <si>
    <t>T-101 JRĮ raktas</t>
  </si>
  <si>
    <t>T-101 RAA valdiklis 7SJ6355</t>
  </si>
  <si>
    <t xml:space="preserve">TSPĮ ryšys su T-101 RAA valdikliu </t>
  </si>
  <si>
    <t>NSSRS-0,1 valdymo ir apsaugų žiedo aj (SF105,SF205)</t>
  </si>
  <si>
    <t>NSSRS-0,1 telekomunikacijų žiedo aj (SF106,SF206)</t>
  </si>
  <si>
    <t>NSSRS-0,1 TSPĮ maitinimo žiedo aj (SF10ū,SF208)</t>
  </si>
  <si>
    <t>NSSRS-0,1 KSS ARĮ grandinių aj (SF211)</t>
  </si>
  <si>
    <t>Įkroviklis G1</t>
  </si>
  <si>
    <t>Įkroviklis G2</t>
  </si>
  <si>
    <t>Įkroviklio G1 žema/aukšta U</t>
  </si>
  <si>
    <t>Įkroviklio G2 žema/aukšta U</t>
  </si>
  <si>
    <t>Įžemėjimas įkroviklio G1 grandinėse</t>
  </si>
  <si>
    <t>T-1 ST JRĮ</t>
  </si>
  <si>
    <t>T-1 ST apsaugos</t>
  </si>
  <si>
    <t>PVP apsauginė/gaisrinė signalizacijos funkcija</t>
  </si>
  <si>
    <t>PVĮ valdymo režimas (+R2 SA1)</t>
  </si>
  <si>
    <t>T-101 RAA valdiklio 7SJ6355 nuotolinio valdymo režimas</t>
  </si>
  <si>
    <t>KSSRS-0,4 I š.s. įvadinis aj (SRT-041/PT2)</t>
  </si>
  <si>
    <t>KSSRS-0,4 II š.s. įvadinis aj (SRT-042/PT2)</t>
  </si>
  <si>
    <t>KSSRS-0,4 sekcijinis aj (TS-04)</t>
  </si>
  <si>
    <t>KSSRS-0,4 sekcijinis kirtiklis (TS-04-2)</t>
  </si>
  <si>
    <t>KSSRS-0,4 ARĮ grandinių aj (SF1,SF2)</t>
  </si>
  <si>
    <t>NSSRS-0,1 110 kV skyr./įžem. pavarų žiedo aj (SF103,SF203)</t>
  </si>
  <si>
    <t>NSSRS-0,1 110 kV jungtuvo pavaros žiedo aj (SF104,SF204)</t>
  </si>
  <si>
    <t>RA apsauginės/gaisrinės signalizacijos funkcija</t>
  </si>
  <si>
    <t>RA apsauginė signalizacija</t>
  </si>
  <si>
    <t>RA gaisrinė signalizacija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</si>
</sst>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186"/>
    </font>
    <font>
      <sz val="11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2"/>
      <color rgb="FF7030A0"/>
      <name val="Times New Roman"/>
      <family val="1"/>
      <charset val="186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1" xfId="0" applyFont="1" applyFill="1" applyBorder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0" xfId="0" applyFont="1" applyFill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/>
    <xf numFmtId="0" fontId="1" fillId="0" borderId="3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2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1" fillId="0" borderId="1" xfId="0" quotePrefix="1" applyFont="1" applyFill="1" applyBorder="1" applyAlignment="1">
      <alignment horizontal="center"/>
    </xf>
    <xf numFmtId="0" fontId="1" fillId="0" borderId="12" xfId="0" applyFont="1" applyFill="1" applyBorder="1" applyAlignment="1">
      <alignment vertical="center"/>
    </xf>
    <xf numFmtId="0" fontId="1" fillId="0" borderId="10" xfId="0" quotePrefix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1" xfId="0" quotePrefix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7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12" xfId="0" applyFont="1" applyFill="1" applyBorder="1"/>
    <xf numFmtId="0" fontId="4" fillId="0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1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/>
    </xf>
    <xf numFmtId="0" fontId="7" fillId="0" borderId="0" xfId="0" applyFont="1" applyFill="1"/>
    <xf numFmtId="0" fontId="7" fillId="0" borderId="0" xfId="0" applyFont="1" applyFill="1" applyBorder="1"/>
    <xf numFmtId="0" fontId="7" fillId="0" borderId="1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tkaunas2\data%20(d)\Documents%20and%20Settings\vaza\Local%20Settings\Temporary%20Internet%20Files\OLK2A2C\ziezmariu_signalu_sara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gnalai"/>
      <sheetName val="Komandos"/>
      <sheetName val="Matavimai"/>
      <sheetName val="Signalai sausi"/>
    </sheetNames>
    <sheetDataSet>
      <sheetData sheetId="0">
        <row r="17">
          <cell r="E17" t="str">
            <v>7SJ6355</v>
          </cell>
        </row>
        <row r="18">
          <cell r="E18" t="str">
            <v>7SJ6355</v>
          </cell>
        </row>
        <row r="19">
          <cell r="E19" t="str">
            <v>7SJ6355</v>
          </cell>
        </row>
        <row r="20">
          <cell r="E20" t="str">
            <v>7SJ6355</v>
          </cell>
        </row>
        <row r="21">
          <cell r="E21" t="str">
            <v>7SJ6355</v>
          </cell>
        </row>
        <row r="22">
          <cell r="E22" t="str">
            <v>7SJ6355</v>
          </cell>
        </row>
        <row r="33">
          <cell r="E33" t="str">
            <v>7SJ6355</v>
          </cell>
        </row>
        <row r="34">
          <cell r="E34" t="str">
            <v>7SJ6355</v>
          </cell>
        </row>
        <row r="35">
          <cell r="E35" t="str">
            <v>7SJ6355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21"/>
  <sheetViews>
    <sheetView tabSelected="1" zoomScale="75" zoomScaleNormal="75" zoomScaleSheetLayoutView="25" workbookViewId="0">
      <pane ySplit="6" topLeftCell="A56" activePane="bottomLeft" state="frozen"/>
      <selection activeCell="I1" sqref="I1"/>
      <selection pane="bottomLeft" activeCell="N80" sqref="N80"/>
    </sheetView>
  </sheetViews>
  <sheetFormatPr defaultRowHeight="15.75" outlineLevelCol="1" x14ac:dyDescent="0.25"/>
  <cols>
    <col min="1" max="1" width="5" style="12" customWidth="1"/>
    <col min="2" max="2" width="14.42578125" style="12" customWidth="1"/>
    <col min="3" max="3" width="7.85546875" style="12" customWidth="1"/>
    <col min="4" max="4" width="17.140625" style="12" customWidth="1" outlineLevel="1"/>
    <col min="5" max="5" width="15.5703125" style="12" customWidth="1" outlineLevel="1"/>
    <col min="6" max="6" width="9.140625" style="12" outlineLevel="1"/>
    <col min="7" max="7" width="11.85546875" style="12" customWidth="1" outlineLevel="1"/>
    <col min="8" max="8" width="12.7109375" style="36" customWidth="1" outlineLevel="1"/>
    <col min="9" max="10" width="11.42578125" style="12" customWidth="1" outlineLevel="1"/>
    <col min="11" max="11" width="16.42578125" style="36" customWidth="1" outlineLevel="1"/>
    <col min="12" max="12" width="13.5703125" style="36" customWidth="1" outlineLevel="1"/>
    <col min="13" max="13" width="49.42578125" style="14" customWidth="1"/>
    <col min="14" max="14" width="75.28515625" style="67" customWidth="1"/>
    <col min="15" max="15" width="23.28515625" style="67" customWidth="1"/>
    <col min="16" max="17" width="15.28515625" style="12" customWidth="1"/>
    <col min="18" max="18" width="13.7109375" style="12" customWidth="1"/>
    <col min="19" max="19" width="11" style="12" customWidth="1"/>
    <col min="20" max="20" width="9.28515625" style="12" customWidth="1"/>
    <col min="21" max="21" width="9.5703125" style="12" customWidth="1"/>
    <col min="22" max="22" width="9.140625" style="7"/>
    <col min="23" max="23" width="10.7109375" style="7" customWidth="1"/>
    <col min="24" max="24" width="8.85546875" style="7" customWidth="1"/>
    <col min="25" max="25" width="8.42578125" style="12" customWidth="1"/>
    <col min="26" max="16384" width="9.140625" style="7"/>
  </cols>
  <sheetData>
    <row r="1" spans="1:25" x14ac:dyDescent="0.25">
      <c r="H1" s="12"/>
      <c r="K1" s="13"/>
      <c r="L1" s="14"/>
      <c r="M1" s="12"/>
      <c r="N1" s="58"/>
      <c r="O1" s="58"/>
      <c r="U1" s="7"/>
    </row>
    <row r="2" spans="1:25" x14ac:dyDescent="0.25">
      <c r="H2" s="12"/>
      <c r="I2" s="14"/>
      <c r="J2" s="14"/>
      <c r="K2" s="15"/>
      <c r="L2" s="12"/>
      <c r="M2" s="12"/>
      <c r="N2" s="58"/>
      <c r="O2" s="58"/>
      <c r="T2" s="7"/>
      <c r="U2" s="7"/>
    </row>
    <row r="3" spans="1:25" s="19" customFormat="1" ht="12.75" customHeight="1" x14ac:dyDescent="0.2">
      <c r="A3" s="16"/>
      <c r="B3" s="83" t="s">
        <v>2</v>
      </c>
      <c r="C3" s="84"/>
      <c r="D3" s="84"/>
      <c r="E3" s="84"/>
      <c r="F3" s="84"/>
      <c r="G3" s="84"/>
      <c r="H3" s="84"/>
      <c r="I3" s="72"/>
      <c r="J3" s="84"/>
      <c r="K3" s="84"/>
      <c r="L3" s="85"/>
      <c r="M3" s="79" t="s">
        <v>129</v>
      </c>
      <c r="N3" s="59"/>
      <c r="O3" s="59"/>
      <c r="P3" s="71" t="s">
        <v>67</v>
      </c>
      <c r="Q3" s="72"/>
      <c r="R3" s="72"/>
      <c r="S3" s="72"/>
      <c r="T3" s="72"/>
      <c r="U3" s="73"/>
      <c r="V3" s="82" t="s">
        <v>60</v>
      </c>
      <c r="W3" s="68" t="s">
        <v>356</v>
      </c>
      <c r="X3" s="82" t="s">
        <v>43</v>
      </c>
      <c r="Y3" s="79" t="s">
        <v>65</v>
      </c>
    </row>
    <row r="4" spans="1:25" s="19" customFormat="1" ht="12.75" customHeight="1" x14ac:dyDescent="0.25">
      <c r="A4" s="20" t="s">
        <v>0</v>
      </c>
      <c r="B4" s="20"/>
      <c r="C4" s="20"/>
      <c r="D4" s="20"/>
      <c r="E4" s="20"/>
      <c r="F4" s="20"/>
      <c r="G4" s="20"/>
      <c r="H4" s="21"/>
      <c r="I4" s="16"/>
      <c r="J4" s="89" t="s">
        <v>72</v>
      </c>
      <c r="K4" s="90"/>
      <c r="L4" s="91"/>
      <c r="M4" s="80"/>
      <c r="N4" s="60"/>
      <c r="O4" s="60"/>
      <c r="P4" s="71" t="s">
        <v>68</v>
      </c>
      <c r="Q4" s="73"/>
      <c r="R4" s="71" t="s">
        <v>122</v>
      </c>
      <c r="S4" s="72"/>
      <c r="T4" s="72"/>
      <c r="U4" s="73"/>
      <c r="V4" s="82"/>
      <c r="W4" s="69"/>
      <c r="X4" s="82"/>
      <c r="Y4" s="80"/>
    </row>
    <row r="5" spans="1:25" s="19" customFormat="1" ht="12.75" customHeight="1" x14ac:dyDescent="0.2">
      <c r="A5" s="20"/>
      <c r="B5" s="20" t="s">
        <v>73</v>
      </c>
      <c r="C5" s="20" t="s">
        <v>74</v>
      </c>
      <c r="D5" s="20" t="s">
        <v>75</v>
      </c>
      <c r="E5" s="20" t="s">
        <v>76</v>
      </c>
      <c r="F5" s="21" t="s">
        <v>33</v>
      </c>
      <c r="G5" s="21" t="s">
        <v>77</v>
      </c>
      <c r="H5" s="21" t="s">
        <v>79</v>
      </c>
      <c r="I5" s="20" t="s">
        <v>7</v>
      </c>
      <c r="J5" s="86" t="s">
        <v>22</v>
      </c>
      <c r="K5" s="87"/>
      <c r="L5" s="88"/>
      <c r="M5" s="80"/>
      <c r="N5" s="60"/>
      <c r="O5" s="60"/>
      <c r="P5" s="74"/>
      <c r="Q5" s="76"/>
      <c r="R5" s="74"/>
      <c r="S5" s="75"/>
      <c r="T5" s="75"/>
      <c r="U5" s="76"/>
      <c r="V5" s="82"/>
      <c r="W5" s="69"/>
      <c r="X5" s="82"/>
      <c r="Y5" s="80"/>
    </row>
    <row r="6" spans="1:25" s="19" customFormat="1" ht="12.75" customHeight="1" x14ac:dyDescent="0.2">
      <c r="A6" s="25"/>
      <c r="B6" s="25"/>
      <c r="C6" s="25"/>
      <c r="D6" s="25"/>
      <c r="E6" s="25"/>
      <c r="F6" s="25"/>
      <c r="G6" s="25"/>
      <c r="H6" s="23" t="s">
        <v>78</v>
      </c>
      <c r="I6" s="25"/>
      <c r="J6" s="11" t="s">
        <v>355</v>
      </c>
      <c r="K6" s="11" t="s">
        <v>123</v>
      </c>
      <c r="L6" s="11" t="s">
        <v>71</v>
      </c>
      <c r="M6" s="81"/>
      <c r="N6" s="61"/>
      <c r="O6" s="61"/>
      <c r="P6" s="11" t="s">
        <v>130</v>
      </c>
      <c r="Q6" s="11" t="s">
        <v>71</v>
      </c>
      <c r="R6" s="26" t="s">
        <v>17</v>
      </c>
      <c r="S6" s="25" t="s">
        <v>18</v>
      </c>
      <c r="T6" s="25">
        <v>11</v>
      </c>
      <c r="U6" s="26" t="s">
        <v>1</v>
      </c>
      <c r="V6" s="82"/>
      <c r="W6" s="70"/>
      <c r="X6" s="82"/>
      <c r="Y6" s="81"/>
    </row>
    <row r="7" spans="1:25" x14ac:dyDescent="0.25">
      <c r="A7" s="1"/>
      <c r="B7" s="11"/>
      <c r="C7" s="11"/>
      <c r="D7" s="11"/>
      <c r="E7" s="11"/>
      <c r="F7" s="11"/>
      <c r="G7" s="11"/>
      <c r="H7" s="25"/>
      <c r="I7" s="25"/>
      <c r="J7" s="25"/>
      <c r="K7" s="1"/>
      <c r="L7" s="29"/>
      <c r="M7" s="31"/>
      <c r="N7" s="62"/>
      <c r="O7" s="62"/>
      <c r="P7" s="11"/>
      <c r="Q7" s="11"/>
      <c r="R7" s="1"/>
      <c r="S7" s="1"/>
      <c r="T7" s="25"/>
      <c r="U7" s="25"/>
      <c r="V7" s="1"/>
      <c r="W7" s="1"/>
      <c r="X7" s="11"/>
      <c r="Y7" s="34"/>
    </row>
    <row r="8" spans="1:25" x14ac:dyDescent="0.25">
      <c r="A8" s="1">
        <v>1</v>
      </c>
      <c r="B8" s="1" t="s">
        <v>63</v>
      </c>
      <c r="C8" s="1" t="s">
        <v>64</v>
      </c>
      <c r="D8" s="1" t="s">
        <v>34</v>
      </c>
      <c r="E8" s="11" t="s">
        <v>332</v>
      </c>
      <c r="F8" s="11"/>
      <c r="G8" s="1" t="s">
        <v>61</v>
      </c>
      <c r="H8" s="25"/>
      <c r="I8" s="25"/>
      <c r="J8" s="25" t="s">
        <v>357</v>
      </c>
      <c r="K8" s="1">
        <v>124</v>
      </c>
      <c r="L8" s="29">
        <v>164</v>
      </c>
      <c r="M8" s="2" t="s">
        <v>288</v>
      </c>
      <c r="N8" s="56" t="s">
        <v>332</v>
      </c>
      <c r="O8" s="56">
        <f>LEN(N8)</f>
        <v>11</v>
      </c>
      <c r="P8" s="11" t="s">
        <v>69</v>
      </c>
      <c r="Q8" s="45" t="s">
        <v>339</v>
      </c>
      <c r="R8" s="1" t="s">
        <v>15</v>
      </c>
      <c r="S8" s="1" t="s">
        <v>14</v>
      </c>
      <c r="T8" s="2" t="s">
        <v>6</v>
      </c>
      <c r="U8" s="3" t="s">
        <v>5</v>
      </c>
      <c r="V8" s="1">
        <v>1</v>
      </c>
      <c r="W8" s="1" t="s">
        <v>361</v>
      </c>
      <c r="X8" s="11">
        <v>1</v>
      </c>
      <c r="Y8" s="34"/>
    </row>
    <row r="9" spans="1:25" x14ac:dyDescent="0.25">
      <c r="A9" s="1">
        <f>SUM(A8+1)</f>
        <v>2</v>
      </c>
      <c r="B9" s="1" t="str">
        <f>B8</f>
        <v>Žiežmarių</v>
      </c>
      <c r="C9" s="1" t="s">
        <v>64</v>
      </c>
      <c r="D9" s="1" t="s">
        <v>34</v>
      </c>
      <c r="E9" s="11" t="s">
        <v>35</v>
      </c>
      <c r="F9" s="11"/>
      <c r="G9" s="1" t="str">
        <f>G8</f>
        <v>7SJ6355</v>
      </c>
      <c r="H9" s="25"/>
      <c r="I9" s="25"/>
      <c r="J9" s="25" t="s">
        <v>357</v>
      </c>
      <c r="K9" s="1">
        <v>240</v>
      </c>
      <c r="L9" s="29">
        <v>161</v>
      </c>
      <c r="M9" s="4" t="s">
        <v>44</v>
      </c>
      <c r="N9" s="57" t="s">
        <v>35</v>
      </c>
      <c r="O9" s="56">
        <f t="shared" ref="O9:O72" si="0">LEN(N9)</f>
        <v>7</v>
      </c>
      <c r="P9" s="11" t="s">
        <v>69</v>
      </c>
      <c r="Q9" s="45" t="s">
        <v>340</v>
      </c>
      <c r="R9" s="1" t="s">
        <v>15</v>
      </c>
      <c r="S9" s="1" t="s">
        <v>14</v>
      </c>
      <c r="T9" s="2" t="s">
        <v>6</v>
      </c>
      <c r="U9" s="3" t="s">
        <v>5</v>
      </c>
      <c r="V9" s="1">
        <v>1</v>
      </c>
      <c r="W9" s="1" t="s">
        <v>361</v>
      </c>
      <c r="X9" s="11">
        <v>1</v>
      </c>
      <c r="Y9" s="34"/>
    </row>
    <row r="10" spans="1:25" x14ac:dyDescent="0.25">
      <c r="A10" s="1">
        <f t="shared" ref="A10:A84" si="1">SUM(A9+1)</f>
        <v>3</v>
      </c>
      <c r="B10" s="1" t="str">
        <f>B9</f>
        <v>Žiežmarių</v>
      </c>
      <c r="C10" s="1" t="s">
        <v>64</v>
      </c>
      <c r="D10" s="1" t="s">
        <v>34</v>
      </c>
      <c r="E10" s="11" t="s">
        <v>119</v>
      </c>
      <c r="F10" s="11"/>
      <c r="G10" s="1" t="str">
        <f>G9</f>
        <v>7SJ6355</v>
      </c>
      <c r="H10" s="1"/>
      <c r="I10" s="25"/>
      <c r="J10" s="25" t="s">
        <v>357</v>
      </c>
      <c r="K10" s="1">
        <v>240</v>
      </c>
      <c r="L10" s="29">
        <v>162</v>
      </c>
      <c r="M10" s="4" t="s">
        <v>45</v>
      </c>
      <c r="N10" s="57" t="s">
        <v>36</v>
      </c>
      <c r="O10" s="56">
        <f t="shared" si="0"/>
        <v>8</v>
      </c>
      <c r="P10" s="11" t="s">
        <v>69</v>
      </c>
      <c r="Q10" s="45" t="s">
        <v>341</v>
      </c>
      <c r="R10" s="1" t="s">
        <v>15</v>
      </c>
      <c r="S10" s="1" t="s">
        <v>14</v>
      </c>
      <c r="T10" s="2" t="s">
        <v>6</v>
      </c>
      <c r="U10" s="3" t="s">
        <v>5</v>
      </c>
      <c r="V10" s="1">
        <v>1</v>
      </c>
      <c r="W10" s="1" t="s">
        <v>361</v>
      </c>
      <c r="X10" s="11">
        <v>1</v>
      </c>
      <c r="Y10" s="34"/>
    </row>
    <row r="11" spans="1:25" x14ac:dyDescent="0.25">
      <c r="A11" s="1">
        <f t="shared" si="1"/>
        <v>4</v>
      </c>
      <c r="B11" s="1" t="str">
        <f>B10</f>
        <v>Žiežmarių</v>
      </c>
      <c r="C11" s="1" t="s">
        <v>64</v>
      </c>
      <c r="D11" s="1" t="s">
        <v>34</v>
      </c>
      <c r="E11" s="11" t="s">
        <v>34</v>
      </c>
      <c r="F11" s="11"/>
      <c r="G11" s="1" t="str">
        <f>G10</f>
        <v>7SJ6355</v>
      </c>
      <c r="H11" s="25"/>
      <c r="I11" s="25"/>
      <c r="J11" s="25" t="s">
        <v>357</v>
      </c>
      <c r="K11" s="1">
        <v>240</v>
      </c>
      <c r="L11" s="29">
        <v>163</v>
      </c>
      <c r="M11" s="4" t="s">
        <v>46</v>
      </c>
      <c r="N11" s="57" t="s">
        <v>34</v>
      </c>
      <c r="O11" s="56">
        <f t="shared" si="0"/>
        <v>5</v>
      </c>
      <c r="P11" s="11" t="s">
        <v>69</v>
      </c>
      <c r="Q11" s="45" t="s">
        <v>342</v>
      </c>
      <c r="R11" s="1" t="s">
        <v>15</v>
      </c>
      <c r="S11" s="1" t="s">
        <v>14</v>
      </c>
      <c r="T11" s="2" t="s">
        <v>6</v>
      </c>
      <c r="U11" s="3" t="s">
        <v>5</v>
      </c>
      <c r="V11" s="1">
        <v>1</v>
      </c>
      <c r="W11" s="1" t="s">
        <v>361</v>
      </c>
      <c r="X11" s="11">
        <v>1</v>
      </c>
      <c r="Y11" s="34"/>
    </row>
    <row r="12" spans="1:25" x14ac:dyDescent="0.25">
      <c r="A12" s="1">
        <f t="shared" si="1"/>
        <v>5</v>
      </c>
      <c r="B12" s="1" t="str">
        <f>B11</f>
        <v>Žiežmarių</v>
      </c>
      <c r="C12" s="1" t="s">
        <v>64</v>
      </c>
      <c r="D12" s="1" t="s">
        <v>34</v>
      </c>
      <c r="E12" s="11" t="s">
        <v>34</v>
      </c>
      <c r="F12" s="11"/>
      <c r="G12" s="1" t="str">
        <f>G11</f>
        <v>7SJ6355</v>
      </c>
      <c r="H12" s="25"/>
      <c r="I12" s="25"/>
      <c r="J12" s="25" t="s">
        <v>358</v>
      </c>
      <c r="K12" s="1">
        <v>255</v>
      </c>
      <c r="L12" s="29">
        <v>1</v>
      </c>
      <c r="M12" s="4" t="s">
        <v>328</v>
      </c>
      <c r="N12" s="57" t="s">
        <v>373</v>
      </c>
      <c r="O12" s="56">
        <f t="shared" si="0"/>
        <v>12</v>
      </c>
      <c r="P12" s="11" t="s">
        <v>70</v>
      </c>
      <c r="Q12" s="45">
        <v>8</v>
      </c>
      <c r="R12" s="1" t="s">
        <v>329</v>
      </c>
      <c r="S12" s="1" t="s">
        <v>330</v>
      </c>
      <c r="T12" s="2"/>
      <c r="U12" s="3"/>
      <c r="V12" s="1"/>
      <c r="W12" s="1" t="s">
        <v>361</v>
      </c>
      <c r="X12" s="11">
        <v>1</v>
      </c>
      <c r="Y12" s="55">
        <v>2</v>
      </c>
    </row>
    <row r="13" spans="1:25" x14ac:dyDescent="0.25">
      <c r="A13" s="1">
        <f t="shared" si="1"/>
        <v>6</v>
      </c>
      <c r="B13" s="1" t="str">
        <f>B11</f>
        <v>Žiežmarių</v>
      </c>
      <c r="C13" s="1" t="s">
        <v>64</v>
      </c>
      <c r="D13" s="1" t="s">
        <v>34</v>
      </c>
      <c r="E13" s="11"/>
      <c r="F13" s="11"/>
      <c r="G13" s="1" t="str">
        <f>G11</f>
        <v>7SJ6355</v>
      </c>
      <c r="H13" s="25"/>
      <c r="I13" s="25"/>
      <c r="J13" s="25" t="s">
        <v>359</v>
      </c>
      <c r="K13" s="1">
        <v>160</v>
      </c>
      <c r="L13" s="29">
        <v>92</v>
      </c>
      <c r="M13" s="4" t="s">
        <v>348</v>
      </c>
      <c r="N13" s="57" t="s">
        <v>374</v>
      </c>
      <c r="O13" s="56">
        <f t="shared" si="0"/>
        <v>9</v>
      </c>
      <c r="P13" s="11" t="s">
        <v>70</v>
      </c>
      <c r="Q13" s="45">
        <v>9</v>
      </c>
      <c r="R13" s="1" t="s">
        <v>16</v>
      </c>
      <c r="S13" s="1" t="s">
        <v>21</v>
      </c>
      <c r="T13" s="2"/>
      <c r="U13" s="3"/>
      <c r="V13" s="1"/>
      <c r="W13" s="1" t="s">
        <v>361</v>
      </c>
      <c r="X13" s="11"/>
      <c r="Y13" s="55">
        <v>1</v>
      </c>
    </row>
    <row r="14" spans="1:25" x14ac:dyDescent="0.25">
      <c r="A14" s="1">
        <f t="shared" si="1"/>
        <v>7</v>
      </c>
      <c r="B14" s="1" t="str">
        <f>B12</f>
        <v>Žiežmarių</v>
      </c>
      <c r="C14" s="1" t="s">
        <v>64</v>
      </c>
      <c r="D14" s="1" t="s">
        <v>34</v>
      </c>
      <c r="E14" s="11"/>
      <c r="F14" s="11"/>
      <c r="G14" s="1" t="str">
        <f>G12</f>
        <v>7SJ6355</v>
      </c>
      <c r="H14" s="25"/>
      <c r="I14" s="25"/>
      <c r="J14" s="25" t="s">
        <v>359</v>
      </c>
      <c r="K14" s="1">
        <v>160</v>
      </c>
      <c r="L14" s="29">
        <v>91</v>
      </c>
      <c r="M14" s="4" t="s">
        <v>298</v>
      </c>
      <c r="N14" s="57" t="s">
        <v>376</v>
      </c>
      <c r="O14" s="56">
        <f t="shared" si="0"/>
        <v>7</v>
      </c>
      <c r="P14" s="11" t="s">
        <v>70</v>
      </c>
      <c r="Q14" s="45">
        <v>10</v>
      </c>
      <c r="R14" s="1" t="s">
        <v>16</v>
      </c>
      <c r="S14" s="1" t="s">
        <v>21</v>
      </c>
      <c r="T14" s="2"/>
      <c r="U14" s="3"/>
      <c r="V14" s="1"/>
      <c r="W14" s="1" t="s">
        <v>361</v>
      </c>
      <c r="X14" s="11"/>
      <c r="Y14" s="55">
        <v>1</v>
      </c>
    </row>
    <row r="15" spans="1:25" x14ac:dyDescent="0.25">
      <c r="A15" s="1">
        <f t="shared" si="1"/>
        <v>8</v>
      </c>
      <c r="B15" s="1" t="str">
        <f>B12</f>
        <v>Žiežmarių</v>
      </c>
      <c r="C15" s="1" t="s">
        <v>64</v>
      </c>
      <c r="D15" s="1" t="s">
        <v>34</v>
      </c>
      <c r="E15" s="11"/>
      <c r="F15" s="11"/>
      <c r="G15" s="1" t="str">
        <f>G12</f>
        <v>7SJ6355</v>
      </c>
      <c r="H15" s="25"/>
      <c r="I15" s="25"/>
      <c r="J15" s="25" t="s">
        <v>359</v>
      </c>
      <c r="K15" s="1">
        <v>160</v>
      </c>
      <c r="L15" s="29">
        <v>90</v>
      </c>
      <c r="M15" s="4" t="s">
        <v>299</v>
      </c>
      <c r="N15" s="57" t="s">
        <v>377</v>
      </c>
      <c r="O15" s="56">
        <f t="shared" si="0"/>
        <v>9</v>
      </c>
      <c r="P15" s="11" t="s">
        <v>70</v>
      </c>
      <c r="Q15" s="45">
        <v>11</v>
      </c>
      <c r="R15" s="1" t="s">
        <v>16</v>
      </c>
      <c r="S15" s="1" t="s">
        <v>21</v>
      </c>
      <c r="T15" s="2"/>
      <c r="U15" s="3"/>
      <c r="V15" s="1">
        <v>1</v>
      </c>
      <c r="W15" s="1" t="s">
        <v>361</v>
      </c>
      <c r="X15" s="11">
        <v>1</v>
      </c>
      <c r="Y15" s="55">
        <v>1</v>
      </c>
    </row>
    <row r="16" spans="1:25" x14ac:dyDescent="0.25">
      <c r="A16" s="1">
        <f t="shared" si="1"/>
        <v>9</v>
      </c>
      <c r="B16" s="1" t="str">
        <f>B14</f>
        <v>Žiežmarių</v>
      </c>
      <c r="C16" s="1" t="s">
        <v>64</v>
      </c>
      <c r="D16" s="1" t="s">
        <v>34</v>
      </c>
      <c r="E16" s="11"/>
      <c r="F16" s="11"/>
      <c r="G16" s="1" t="str">
        <f>G14</f>
        <v>7SJ6355</v>
      </c>
      <c r="H16" s="25"/>
      <c r="I16" s="25"/>
      <c r="J16" s="25" t="s">
        <v>358</v>
      </c>
      <c r="K16" s="1">
        <v>255</v>
      </c>
      <c r="L16" s="29">
        <v>11</v>
      </c>
      <c r="M16" s="4" t="s">
        <v>344</v>
      </c>
      <c r="N16" s="57" t="s">
        <v>378</v>
      </c>
      <c r="O16" s="56">
        <f t="shared" si="0"/>
        <v>23</v>
      </c>
      <c r="P16" s="11" t="s">
        <v>70</v>
      </c>
      <c r="Q16" s="45">
        <v>12</v>
      </c>
      <c r="R16" s="1" t="s">
        <v>16</v>
      </c>
      <c r="S16" s="1" t="s">
        <v>21</v>
      </c>
      <c r="T16" s="2"/>
      <c r="U16" s="3"/>
      <c r="V16" s="1"/>
      <c r="W16" s="1" t="s">
        <v>361</v>
      </c>
      <c r="X16" s="11"/>
      <c r="Y16" s="55">
        <v>1</v>
      </c>
    </row>
    <row r="17" spans="1:25" x14ac:dyDescent="0.25">
      <c r="A17" s="1">
        <f t="shared" si="1"/>
        <v>10</v>
      </c>
      <c r="B17" s="1" t="str">
        <f>B15</f>
        <v>Žiežmarių</v>
      </c>
      <c r="C17" s="1" t="s">
        <v>64</v>
      </c>
      <c r="D17" s="1" t="s">
        <v>34</v>
      </c>
      <c r="E17" s="11"/>
      <c r="F17" s="11"/>
      <c r="G17" s="1" t="str">
        <f>G15</f>
        <v>7SJ6355</v>
      </c>
      <c r="H17" s="11"/>
      <c r="I17" s="25"/>
      <c r="J17" s="25" t="s">
        <v>359</v>
      </c>
      <c r="K17" s="1">
        <v>160</v>
      </c>
      <c r="L17" s="29">
        <v>93</v>
      </c>
      <c r="M17" s="4" t="s">
        <v>347</v>
      </c>
      <c r="N17" s="57" t="s">
        <v>375</v>
      </c>
      <c r="O17" s="56">
        <f t="shared" si="0"/>
        <v>10</v>
      </c>
      <c r="P17" s="11" t="s">
        <v>70</v>
      </c>
      <c r="Q17" s="45">
        <v>13</v>
      </c>
      <c r="R17" s="1" t="s">
        <v>16</v>
      </c>
      <c r="S17" s="1" t="s">
        <v>21</v>
      </c>
      <c r="T17" s="2"/>
      <c r="U17" s="3"/>
      <c r="V17" s="1">
        <v>1</v>
      </c>
      <c r="W17" s="1" t="s">
        <v>361</v>
      </c>
      <c r="X17" s="11">
        <v>1</v>
      </c>
      <c r="Y17" s="55">
        <v>1</v>
      </c>
    </row>
    <row r="18" spans="1:25" x14ac:dyDescent="0.25">
      <c r="A18" s="1">
        <f t="shared" si="1"/>
        <v>11</v>
      </c>
      <c r="B18" s="1" t="str">
        <f t="shared" ref="B18:B54" si="2">B16</f>
        <v>Žiežmarių</v>
      </c>
      <c r="C18" s="1" t="s">
        <v>64</v>
      </c>
      <c r="D18" s="1" t="s">
        <v>34</v>
      </c>
      <c r="E18" s="11" t="s">
        <v>34</v>
      </c>
      <c r="F18" s="11"/>
      <c r="G18" s="1" t="str">
        <f t="shared" ref="G18:G38" si="3">G16</f>
        <v>7SJ6355</v>
      </c>
      <c r="H18" s="11"/>
      <c r="I18" s="25"/>
      <c r="J18" s="25" t="s">
        <v>358</v>
      </c>
      <c r="K18" s="1">
        <v>255</v>
      </c>
      <c r="L18" s="29">
        <v>10</v>
      </c>
      <c r="M18" s="4" t="s">
        <v>335</v>
      </c>
      <c r="N18" s="57" t="s">
        <v>427</v>
      </c>
      <c r="O18" s="56">
        <f t="shared" si="0"/>
        <v>10</v>
      </c>
      <c r="P18" s="11" t="s">
        <v>70</v>
      </c>
      <c r="Q18" s="45">
        <v>14</v>
      </c>
      <c r="R18" s="1" t="s">
        <v>16</v>
      </c>
      <c r="S18" s="1" t="s">
        <v>21</v>
      </c>
      <c r="T18" s="2"/>
      <c r="U18" s="3"/>
      <c r="V18" s="1">
        <v>1</v>
      </c>
      <c r="W18" s="1" t="s">
        <v>361</v>
      </c>
      <c r="X18" s="11">
        <v>1</v>
      </c>
      <c r="Y18" s="55"/>
    </row>
    <row r="19" spans="1:25" x14ac:dyDescent="0.25">
      <c r="A19" s="1">
        <f t="shared" si="1"/>
        <v>12</v>
      </c>
      <c r="B19" s="1" t="str">
        <f t="shared" si="2"/>
        <v>Žiežmarių</v>
      </c>
      <c r="C19" s="1" t="s">
        <v>64</v>
      </c>
      <c r="D19" s="1" t="s">
        <v>34</v>
      </c>
      <c r="E19" s="11" t="s">
        <v>34</v>
      </c>
      <c r="F19" s="11"/>
      <c r="G19" s="1" t="str">
        <f t="shared" si="3"/>
        <v>7SJ6355</v>
      </c>
      <c r="H19" s="25"/>
      <c r="I19" s="25"/>
      <c r="J19" s="25" t="s">
        <v>358</v>
      </c>
      <c r="K19" s="1">
        <v>255</v>
      </c>
      <c r="L19" s="29">
        <v>2</v>
      </c>
      <c r="M19" s="4" t="s">
        <v>336</v>
      </c>
      <c r="N19" s="57" t="s">
        <v>379</v>
      </c>
      <c r="O19" s="56">
        <f t="shared" si="0"/>
        <v>6</v>
      </c>
      <c r="P19" s="11" t="s">
        <v>70</v>
      </c>
      <c r="Q19" s="45">
        <v>15</v>
      </c>
      <c r="R19" s="1" t="s">
        <v>16</v>
      </c>
      <c r="S19" s="1" t="s">
        <v>37</v>
      </c>
      <c r="T19" s="2"/>
      <c r="U19" s="3"/>
      <c r="V19" s="1"/>
      <c r="W19" s="1" t="s">
        <v>361</v>
      </c>
      <c r="X19" s="11">
        <v>1</v>
      </c>
      <c r="Y19" s="55">
        <v>2</v>
      </c>
    </row>
    <row r="20" spans="1:25" x14ac:dyDescent="0.25">
      <c r="A20" s="1">
        <f t="shared" si="1"/>
        <v>13</v>
      </c>
      <c r="B20" s="1" t="str">
        <f t="shared" si="2"/>
        <v>Žiežmarių</v>
      </c>
      <c r="C20" s="1" t="s">
        <v>64</v>
      </c>
      <c r="D20" s="1" t="s">
        <v>34</v>
      </c>
      <c r="E20" s="11"/>
      <c r="F20" s="11"/>
      <c r="G20" s="1" t="str">
        <f t="shared" si="3"/>
        <v>7SJ6355</v>
      </c>
      <c r="H20" s="25"/>
      <c r="I20" s="25"/>
      <c r="J20" s="25" t="s">
        <v>360</v>
      </c>
      <c r="K20" s="1">
        <v>160</v>
      </c>
      <c r="L20" s="29">
        <v>23</v>
      </c>
      <c r="M20" s="4" t="s">
        <v>47</v>
      </c>
      <c r="N20" s="57" t="s">
        <v>385</v>
      </c>
      <c r="O20" s="56">
        <f t="shared" si="0"/>
        <v>26</v>
      </c>
      <c r="P20" s="11" t="s">
        <v>70</v>
      </c>
      <c r="Q20" s="45">
        <v>16</v>
      </c>
      <c r="R20" s="1" t="s">
        <v>55</v>
      </c>
      <c r="S20" s="1" t="s">
        <v>3</v>
      </c>
      <c r="T20" s="2"/>
      <c r="U20" s="3"/>
      <c r="V20" s="1">
        <v>1</v>
      </c>
      <c r="W20" s="1" t="s">
        <v>361</v>
      </c>
      <c r="X20" s="11">
        <v>1</v>
      </c>
      <c r="Y20" s="55"/>
    </row>
    <row r="21" spans="1:25" x14ac:dyDescent="0.25">
      <c r="A21" s="1">
        <f t="shared" si="1"/>
        <v>14</v>
      </c>
      <c r="B21" s="1" t="str">
        <f t="shared" si="2"/>
        <v>Žiežmarių</v>
      </c>
      <c r="C21" s="1" t="s">
        <v>64</v>
      </c>
      <c r="D21" s="1" t="s">
        <v>34</v>
      </c>
      <c r="E21" s="11"/>
      <c r="F21" s="11"/>
      <c r="G21" s="1" t="str">
        <f t="shared" si="3"/>
        <v>7SJ6355</v>
      </c>
      <c r="H21" s="25"/>
      <c r="I21" s="25"/>
      <c r="J21" s="25" t="s">
        <v>360</v>
      </c>
      <c r="K21" s="1">
        <v>160</v>
      </c>
      <c r="L21" s="29">
        <v>24</v>
      </c>
      <c r="M21" s="7" t="s">
        <v>48</v>
      </c>
      <c r="N21" s="57" t="s">
        <v>386</v>
      </c>
      <c r="O21" s="56">
        <f t="shared" si="0"/>
        <v>27</v>
      </c>
      <c r="P21" s="11" t="s">
        <v>70</v>
      </c>
      <c r="Q21" s="45">
        <v>17</v>
      </c>
      <c r="R21" s="1" t="s">
        <v>55</v>
      </c>
      <c r="S21" s="1" t="s">
        <v>3</v>
      </c>
      <c r="T21" s="2"/>
      <c r="U21" s="3"/>
      <c r="V21" s="1">
        <v>1</v>
      </c>
      <c r="W21" s="1" t="s">
        <v>361</v>
      </c>
      <c r="X21" s="11">
        <v>1</v>
      </c>
      <c r="Y21" s="55"/>
    </row>
    <row r="22" spans="1:25" x14ac:dyDescent="0.25">
      <c r="A22" s="1">
        <f t="shared" si="1"/>
        <v>15</v>
      </c>
      <c r="B22" s="1" t="str">
        <f t="shared" si="2"/>
        <v>Žiežmarių</v>
      </c>
      <c r="C22" s="1" t="s">
        <v>64</v>
      </c>
      <c r="D22" s="1" t="s">
        <v>34</v>
      </c>
      <c r="E22" s="11"/>
      <c r="F22" s="11"/>
      <c r="G22" s="1" t="str">
        <f t="shared" si="3"/>
        <v>7SJ6355</v>
      </c>
      <c r="H22" s="30"/>
      <c r="I22" s="25"/>
      <c r="J22" s="25" t="s">
        <v>358</v>
      </c>
      <c r="K22" s="1">
        <v>101</v>
      </c>
      <c r="L22" s="29">
        <v>86</v>
      </c>
      <c r="M22" s="4" t="s">
        <v>333</v>
      </c>
      <c r="N22" s="57" t="s">
        <v>431</v>
      </c>
      <c r="O22" s="56">
        <f t="shared" si="0"/>
        <v>54</v>
      </c>
      <c r="P22" s="11" t="s">
        <v>70</v>
      </c>
      <c r="Q22" s="45">
        <v>18</v>
      </c>
      <c r="R22" s="1" t="s">
        <v>20</v>
      </c>
      <c r="S22" s="1" t="s">
        <v>289</v>
      </c>
      <c r="T22" s="2"/>
      <c r="U22" s="3"/>
      <c r="V22" s="1"/>
      <c r="W22" s="1" t="s">
        <v>361</v>
      </c>
      <c r="X22" s="11">
        <v>1</v>
      </c>
      <c r="Y22" s="55"/>
    </row>
    <row r="23" spans="1:25" x14ac:dyDescent="0.25">
      <c r="A23" s="1">
        <f t="shared" si="1"/>
        <v>16</v>
      </c>
      <c r="B23" s="1" t="str">
        <f t="shared" si="2"/>
        <v>Žiežmarių</v>
      </c>
      <c r="C23" s="1" t="s">
        <v>64</v>
      </c>
      <c r="D23" s="1" t="s">
        <v>34</v>
      </c>
      <c r="E23" s="11"/>
      <c r="F23" s="11"/>
      <c r="G23" s="1" t="str">
        <f t="shared" si="3"/>
        <v>7SJ6355</v>
      </c>
      <c r="H23" s="25"/>
      <c r="I23" s="25"/>
      <c r="J23" s="25" t="s">
        <v>358</v>
      </c>
      <c r="K23" s="1">
        <v>255</v>
      </c>
      <c r="L23" s="29">
        <v>3</v>
      </c>
      <c r="M23" s="4" t="s">
        <v>334</v>
      </c>
      <c r="N23" s="57" t="s">
        <v>428</v>
      </c>
      <c r="O23" s="56">
        <f t="shared" si="0"/>
        <v>15</v>
      </c>
      <c r="P23" s="11" t="s">
        <v>70</v>
      </c>
      <c r="Q23" s="45">
        <v>19</v>
      </c>
      <c r="R23" s="1" t="s">
        <v>16</v>
      </c>
      <c r="S23" s="1" t="s">
        <v>21</v>
      </c>
      <c r="T23" s="2"/>
      <c r="U23" s="3"/>
      <c r="V23" s="1"/>
      <c r="W23" s="1" t="s">
        <v>361</v>
      </c>
      <c r="X23" s="11">
        <v>1</v>
      </c>
      <c r="Y23" s="55"/>
    </row>
    <row r="24" spans="1:25" x14ac:dyDescent="0.25">
      <c r="A24" s="1">
        <f t="shared" si="1"/>
        <v>17</v>
      </c>
      <c r="B24" s="1" t="str">
        <f t="shared" si="2"/>
        <v>Žiežmarių</v>
      </c>
      <c r="C24" s="1" t="s">
        <v>64</v>
      </c>
      <c r="D24" s="1" t="s">
        <v>34</v>
      </c>
      <c r="E24" s="11"/>
      <c r="F24" s="11"/>
      <c r="G24" s="1" t="str">
        <f t="shared" si="3"/>
        <v>7SJ6355</v>
      </c>
      <c r="H24" s="11"/>
      <c r="I24" s="25"/>
      <c r="J24" s="25" t="s">
        <v>358</v>
      </c>
      <c r="K24" s="1">
        <v>255</v>
      </c>
      <c r="L24" s="29">
        <v>4</v>
      </c>
      <c r="M24" s="4" t="s">
        <v>49</v>
      </c>
      <c r="N24" s="57" t="s">
        <v>430</v>
      </c>
      <c r="O24" s="56">
        <f t="shared" si="0"/>
        <v>29</v>
      </c>
      <c r="P24" s="11" t="s">
        <v>70</v>
      </c>
      <c r="Q24" s="45">
        <v>20</v>
      </c>
      <c r="R24" s="1" t="s">
        <v>324</v>
      </c>
      <c r="S24" s="1" t="s">
        <v>323</v>
      </c>
      <c r="T24" s="2"/>
      <c r="U24" s="3"/>
      <c r="V24" s="1"/>
      <c r="W24" s="1" t="s">
        <v>361</v>
      </c>
      <c r="X24" s="11">
        <v>1</v>
      </c>
      <c r="Y24" s="55"/>
    </row>
    <row r="25" spans="1:25" x14ac:dyDescent="0.25">
      <c r="A25" s="1">
        <f t="shared" si="1"/>
        <v>18</v>
      </c>
      <c r="B25" s="1" t="str">
        <f t="shared" si="2"/>
        <v>Žiežmarių</v>
      </c>
      <c r="C25" s="1" t="s">
        <v>64</v>
      </c>
      <c r="D25" s="1" t="s">
        <v>34</v>
      </c>
      <c r="E25" s="11"/>
      <c r="F25" s="11"/>
      <c r="G25" s="1" t="str">
        <f t="shared" si="3"/>
        <v>7SJ6355</v>
      </c>
      <c r="H25" s="25"/>
      <c r="I25" s="30"/>
      <c r="J25" s="1" t="s">
        <v>358</v>
      </c>
      <c r="K25" s="1">
        <v>240</v>
      </c>
      <c r="L25" s="29">
        <v>183</v>
      </c>
      <c r="M25" s="4" t="s">
        <v>326</v>
      </c>
      <c r="N25" s="57" t="s">
        <v>326</v>
      </c>
      <c r="O25" s="56">
        <f t="shared" si="0"/>
        <v>21</v>
      </c>
      <c r="P25" s="11" t="s">
        <v>70</v>
      </c>
      <c r="Q25" s="45">
        <v>21</v>
      </c>
      <c r="R25" s="1" t="s">
        <v>16</v>
      </c>
      <c r="S25" s="1" t="s">
        <v>325</v>
      </c>
      <c r="T25" s="2"/>
      <c r="U25" s="3"/>
      <c r="V25" s="1"/>
      <c r="W25" s="1" t="s">
        <v>361</v>
      </c>
      <c r="X25" s="11">
        <v>1</v>
      </c>
      <c r="Y25" s="55">
        <v>2</v>
      </c>
    </row>
    <row r="26" spans="1:25" x14ac:dyDescent="0.25">
      <c r="A26" s="1">
        <f t="shared" si="1"/>
        <v>19</v>
      </c>
      <c r="B26" s="1" t="str">
        <f t="shared" si="2"/>
        <v>Žiežmarių</v>
      </c>
      <c r="C26" s="1" t="s">
        <v>64</v>
      </c>
      <c r="D26" s="1" t="s">
        <v>34</v>
      </c>
      <c r="E26" s="11"/>
      <c r="F26" s="11"/>
      <c r="G26" s="1" t="str">
        <f t="shared" si="3"/>
        <v>7SJ6355</v>
      </c>
      <c r="H26" s="25"/>
      <c r="I26" s="30"/>
      <c r="J26" s="1" t="s">
        <v>358</v>
      </c>
      <c r="K26" s="1">
        <v>240</v>
      </c>
      <c r="L26" s="29">
        <v>184</v>
      </c>
      <c r="M26" s="4" t="s">
        <v>327</v>
      </c>
      <c r="N26" s="57" t="s">
        <v>327</v>
      </c>
      <c r="O26" s="56">
        <f t="shared" si="0"/>
        <v>34</v>
      </c>
      <c r="P26" s="11" t="s">
        <v>70</v>
      </c>
      <c r="Q26" s="45">
        <v>22</v>
      </c>
      <c r="R26" s="1" t="s">
        <v>16</v>
      </c>
      <c r="S26" s="1" t="s">
        <v>19</v>
      </c>
      <c r="T26" s="2"/>
      <c r="U26" s="3"/>
      <c r="V26" s="1">
        <v>1</v>
      </c>
      <c r="W26" s="1" t="s">
        <v>361</v>
      </c>
      <c r="X26" s="11">
        <v>1</v>
      </c>
      <c r="Y26" s="55">
        <v>2</v>
      </c>
    </row>
    <row r="27" spans="1:25" x14ac:dyDescent="0.25">
      <c r="A27" s="1">
        <f t="shared" si="1"/>
        <v>20</v>
      </c>
      <c r="B27" s="1" t="str">
        <f t="shared" si="2"/>
        <v>Žiežmarių</v>
      </c>
      <c r="C27" s="1" t="s">
        <v>64</v>
      </c>
      <c r="D27" s="1" t="s">
        <v>34</v>
      </c>
      <c r="E27" s="11"/>
      <c r="F27" s="11"/>
      <c r="G27" s="1" t="str">
        <f t="shared" si="3"/>
        <v>7SJ6355</v>
      </c>
      <c r="H27" s="25"/>
      <c r="I27" s="30"/>
      <c r="J27" s="1" t="s">
        <v>359</v>
      </c>
      <c r="K27" s="1">
        <v>135</v>
      </c>
      <c r="L27" s="29">
        <v>1</v>
      </c>
      <c r="M27" s="4" t="s">
        <v>345</v>
      </c>
      <c r="N27" s="57" t="s">
        <v>387</v>
      </c>
      <c r="O27" s="56">
        <f t="shared" si="0"/>
        <v>39</v>
      </c>
      <c r="P27" s="11" t="s">
        <v>70</v>
      </c>
      <c r="Q27" s="45">
        <v>23</v>
      </c>
      <c r="R27" s="1" t="s">
        <v>16</v>
      </c>
      <c r="S27" s="1" t="s">
        <v>37</v>
      </c>
      <c r="T27" s="2"/>
      <c r="U27" s="3"/>
      <c r="V27" s="1"/>
      <c r="W27" s="1" t="s">
        <v>361</v>
      </c>
      <c r="X27" s="11">
        <v>1</v>
      </c>
      <c r="Y27" s="55"/>
    </row>
    <row r="28" spans="1:25" x14ac:dyDescent="0.25">
      <c r="A28" s="1">
        <f t="shared" si="1"/>
        <v>21</v>
      </c>
      <c r="B28" s="1" t="str">
        <f t="shared" si="2"/>
        <v>Žiežmarių</v>
      </c>
      <c r="C28" s="1" t="s">
        <v>64</v>
      </c>
      <c r="D28" s="1" t="s">
        <v>34</v>
      </c>
      <c r="E28" s="11" t="s">
        <v>34</v>
      </c>
      <c r="F28" s="11"/>
      <c r="G28" s="1" t="str">
        <f t="shared" si="3"/>
        <v>7SJ6355</v>
      </c>
      <c r="H28" s="25"/>
      <c r="I28" s="30"/>
      <c r="J28" s="1" t="s">
        <v>358</v>
      </c>
      <c r="K28" s="1">
        <v>255</v>
      </c>
      <c r="L28" s="29">
        <v>5</v>
      </c>
      <c r="M28" s="4" t="s">
        <v>50</v>
      </c>
      <c r="N28" s="57" t="s">
        <v>380</v>
      </c>
      <c r="O28" s="56">
        <f t="shared" si="0"/>
        <v>33</v>
      </c>
      <c r="P28" s="11" t="s">
        <v>70</v>
      </c>
      <c r="Q28" s="45">
        <v>24</v>
      </c>
      <c r="R28" s="1" t="s">
        <v>20</v>
      </c>
      <c r="S28" s="1" t="s">
        <v>57</v>
      </c>
      <c r="T28" s="2"/>
      <c r="U28" s="3"/>
      <c r="V28" s="1">
        <v>1</v>
      </c>
      <c r="W28" s="1" t="s">
        <v>361</v>
      </c>
      <c r="X28" s="11">
        <v>1</v>
      </c>
      <c r="Y28" s="55"/>
    </row>
    <row r="29" spans="1:25" x14ac:dyDescent="0.25">
      <c r="A29" s="1">
        <f t="shared" si="1"/>
        <v>22</v>
      </c>
      <c r="B29" s="1" t="str">
        <f t="shared" si="2"/>
        <v>Žiežmarių</v>
      </c>
      <c r="C29" s="1" t="s">
        <v>64</v>
      </c>
      <c r="D29" s="1" t="s">
        <v>34</v>
      </c>
      <c r="E29" s="11" t="s">
        <v>34</v>
      </c>
      <c r="F29" s="11"/>
      <c r="G29" s="1" t="str">
        <f t="shared" si="3"/>
        <v>7SJ6355</v>
      </c>
      <c r="H29" s="25"/>
      <c r="I29" s="30"/>
      <c r="J29" s="1" t="s">
        <v>358</v>
      </c>
      <c r="K29" s="1">
        <v>240</v>
      </c>
      <c r="L29" s="1">
        <v>185</v>
      </c>
      <c r="M29" s="4" t="s">
        <v>322</v>
      </c>
      <c r="N29" s="57" t="s">
        <v>381</v>
      </c>
      <c r="O29" s="56">
        <f t="shared" si="0"/>
        <v>16</v>
      </c>
      <c r="P29" s="11" t="s">
        <v>70</v>
      </c>
      <c r="Q29" s="45">
        <v>25</v>
      </c>
      <c r="R29" s="1" t="s">
        <v>16</v>
      </c>
      <c r="S29" s="1" t="s">
        <v>56</v>
      </c>
      <c r="T29" s="2"/>
      <c r="U29" s="3"/>
      <c r="V29" s="1"/>
      <c r="W29" s="1" t="s">
        <v>361</v>
      </c>
      <c r="X29" s="11">
        <v>1</v>
      </c>
      <c r="Y29" s="55">
        <v>2</v>
      </c>
    </row>
    <row r="30" spans="1:25" x14ac:dyDescent="0.25">
      <c r="A30" s="1">
        <f t="shared" si="1"/>
        <v>23</v>
      </c>
      <c r="B30" s="1" t="str">
        <f t="shared" si="2"/>
        <v>Žiežmarių</v>
      </c>
      <c r="C30" s="1" t="s">
        <v>64</v>
      </c>
      <c r="D30" s="1" t="s">
        <v>34</v>
      </c>
      <c r="E30" s="11" t="s">
        <v>34</v>
      </c>
      <c r="F30" s="11"/>
      <c r="G30" s="1" t="str">
        <f t="shared" si="3"/>
        <v>7SJ6355</v>
      </c>
      <c r="H30" s="11"/>
      <c r="I30" s="1"/>
      <c r="J30" s="1" t="s">
        <v>358</v>
      </c>
      <c r="K30" s="1">
        <v>255</v>
      </c>
      <c r="L30" s="1">
        <v>12</v>
      </c>
      <c r="M30" s="4" t="s">
        <v>350</v>
      </c>
      <c r="N30" s="57" t="s">
        <v>382</v>
      </c>
      <c r="O30" s="56">
        <f t="shared" si="0"/>
        <v>14</v>
      </c>
      <c r="P30" s="11" t="s">
        <v>70</v>
      </c>
      <c r="Q30" s="34">
        <v>26</v>
      </c>
      <c r="R30" s="1" t="s">
        <v>16</v>
      </c>
      <c r="S30" s="1" t="s">
        <v>351</v>
      </c>
      <c r="T30" s="2"/>
      <c r="U30" s="3"/>
      <c r="V30" s="1"/>
      <c r="W30" s="1" t="s">
        <v>361</v>
      </c>
      <c r="X30" s="11">
        <v>1</v>
      </c>
      <c r="Y30" s="55">
        <v>2</v>
      </c>
    </row>
    <row r="31" spans="1:25" x14ac:dyDescent="0.25">
      <c r="A31" s="1">
        <f t="shared" si="1"/>
        <v>24</v>
      </c>
      <c r="B31" s="1" t="str">
        <f t="shared" si="2"/>
        <v>Žiežmarių</v>
      </c>
      <c r="C31" s="1" t="s">
        <v>64</v>
      </c>
      <c r="D31" s="1" t="s">
        <v>34</v>
      </c>
      <c r="E31" s="11" t="s">
        <v>35</v>
      </c>
      <c r="F31" s="11"/>
      <c r="G31" s="1" t="str">
        <f t="shared" si="3"/>
        <v>7SJ6355</v>
      </c>
      <c r="H31" s="1"/>
      <c r="I31" s="25"/>
      <c r="J31" s="25" t="s">
        <v>358</v>
      </c>
      <c r="K31" s="1">
        <v>101</v>
      </c>
      <c r="L31" s="29">
        <v>1</v>
      </c>
      <c r="M31" s="4" t="s">
        <v>51</v>
      </c>
      <c r="N31" s="57" t="s">
        <v>383</v>
      </c>
      <c r="O31" s="56">
        <f t="shared" si="0"/>
        <v>35</v>
      </c>
      <c r="P31" s="11" t="s">
        <v>70</v>
      </c>
      <c r="Q31" s="45">
        <v>27</v>
      </c>
      <c r="R31" s="1" t="s">
        <v>20</v>
      </c>
      <c r="S31" s="1" t="s">
        <v>57</v>
      </c>
      <c r="T31" s="2"/>
      <c r="U31" s="3"/>
      <c r="V31" s="1">
        <v>1</v>
      </c>
      <c r="W31" s="1" t="s">
        <v>361</v>
      </c>
      <c r="X31" s="11">
        <v>1</v>
      </c>
      <c r="Y31" s="34"/>
    </row>
    <row r="32" spans="1:25" x14ac:dyDescent="0.25">
      <c r="A32" s="1">
        <f t="shared" si="1"/>
        <v>25</v>
      </c>
      <c r="B32" s="1" t="str">
        <f t="shared" si="2"/>
        <v>Žiežmarių</v>
      </c>
      <c r="C32" s="1" t="s">
        <v>64</v>
      </c>
      <c r="D32" s="1" t="s">
        <v>34</v>
      </c>
      <c r="E32" s="11" t="s">
        <v>35</v>
      </c>
      <c r="F32" s="11"/>
      <c r="G32" s="1" t="str">
        <f t="shared" si="3"/>
        <v>7SJ6355</v>
      </c>
      <c r="H32" s="1"/>
      <c r="I32" s="25"/>
      <c r="J32" s="25" t="s">
        <v>358</v>
      </c>
      <c r="K32" s="1">
        <v>160</v>
      </c>
      <c r="L32" s="29">
        <v>38</v>
      </c>
      <c r="M32" s="4" t="s">
        <v>349</v>
      </c>
      <c r="N32" s="57" t="s">
        <v>388</v>
      </c>
      <c r="O32" s="56">
        <f t="shared" si="0"/>
        <v>37</v>
      </c>
      <c r="P32" s="11" t="s">
        <v>70</v>
      </c>
      <c r="Q32" s="45">
        <v>28</v>
      </c>
      <c r="R32" s="1" t="s">
        <v>16</v>
      </c>
      <c r="S32" s="1" t="s">
        <v>21</v>
      </c>
      <c r="T32" s="2"/>
      <c r="U32" s="3"/>
      <c r="V32" s="1"/>
      <c r="W32" s="1" t="s">
        <v>361</v>
      </c>
      <c r="X32" s="11">
        <v>1</v>
      </c>
      <c r="Y32" s="34"/>
    </row>
    <row r="33" spans="1:25" x14ac:dyDescent="0.25">
      <c r="A33" s="1">
        <f t="shared" si="1"/>
        <v>26</v>
      </c>
      <c r="B33" s="1" t="str">
        <f t="shared" si="2"/>
        <v>Žiežmarių</v>
      </c>
      <c r="C33" s="1" t="s">
        <v>64</v>
      </c>
      <c r="D33" s="1" t="s">
        <v>34</v>
      </c>
      <c r="E33" s="11"/>
      <c r="F33" s="11"/>
      <c r="G33" s="1" t="str">
        <f t="shared" si="3"/>
        <v>7SJ6355</v>
      </c>
      <c r="H33" s="1"/>
      <c r="I33" s="25"/>
      <c r="J33" s="25" t="s">
        <v>359</v>
      </c>
      <c r="K33" s="1">
        <v>160</v>
      </c>
      <c r="L33" s="29">
        <v>32</v>
      </c>
      <c r="M33" s="4" t="s">
        <v>297</v>
      </c>
      <c r="N33" s="57" t="s">
        <v>414</v>
      </c>
      <c r="O33" s="56">
        <f t="shared" si="0"/>
        <v>39</v>
      </c>
      <c r="P33" s="11" t="s">
        <v>70</v>
      </c>
      <c r="Q33" s="45">
        <v>29</v>
      </c>
      <c r="R33" s="1" t="s">
        <v>16</v>
      </c>
      <c r="S33" s="1" t="s">
        <v>37</v>
      </c>
      <c r="T33" s="1"/>
      <c r="U33" s="1"/>
      <c r="V33" s="1"/>
      <c r="W33" s="1" t="s">
        <v>361</v>
      </c>
      <c r="X33" s="11">
        <v>1</v>
      </c>
      <c r="Y33" s="1"/>
    </row>
    <row r="34" spans="1:25" x14ac:dyDescent="0.25">
      <c r="A34" s="1">
        <f t="shared" si="1"/>
        <v>27</v>
      </c>
      <c r="B34" s="1" t="str">
        <f t="shared" si="2"/>
        <v>Žiežmarių</v>
      </c>
      <c r="C34" s="1" t="s">
        <v>64</v>
      </c>
      <c r="D34" s="1" t="s">
        <v>34</v>
      </c>
      <c r="E34" s="11" t="s">
        <v>332</v>
      </c>
      <c r="F34" s="11"/>
      <c r="G34" s="1" t="str">
        <f t="shared" si="3"/>
        <v>7SJ6355</v>
      </c>
      <c r="H34" s="1"/>
      <c r="I34" s="25"/>
      <c r="J34" s="25" t="s">
        <v>358</v>
      </c>
      <c r="K34" s="1">
        <v>101</v>
      </c>
      <c r="L34" s="29">
        <v>2</v>
      </c>
      <c r="M34" s="4" t="s">
        <v>290</v>
      </c>
      <c r="N34" s="57" t="s">
        <v>389</v>
      </c>
      <c r="O34" s="56">
        <f t="shared" si="0"/>
        <v>39</v>
      </c>
      <c r="P34" s="11" t="s">
        <v>70</v>
      </c>
      <c r="Q34" s="45">
        <v>30</v>
      </c>
      <c r="R34" s="1" t="s">
        <v>20</v>
      </c>
      <c r="S34" s="1" t="s">
        <v>57</v>
      </c>
      <c r="T34" s="2"/>
      <c r="U34" s="3"/>
      <c r="V34" s="1">
        <v>1</v>
      </c>
      <c r="W34" s="1" t="s">
        <v>361</v>
      </c>
      <c r="X34" s="11">
        <v>1</v>
      </c>
      <c r="Y34" s="34"/>
    </row>
    <row r="35" spans="1:25" x14ac:dyDescent="0.25">
      <c r="A35" s="1">
        <f t="shared" si="1"/>
        <v>28</v>
      </c>
      <c r="B35" s="1" t="str">
        <f t="shared" si="2"/>
        <v>Žiežmarių</v>
      </c>
      <c r="C35" s="1" t="s">
        <v>64</v>
      </c>
      <c r="D35" s="1" t="s">
        <v>34</v>
      </c>
      <c r="E35" s="11" t="s">
        <v>332</v>
      </c>
      <c r="F35" s="11"/>
      <c r="G35" s="1" t="str">
        <f t="shared" si="3"/>
        <v>7SJ6355</v>
      </c>
      <c r="H35" s="11"/>
      <c r="I35" s="25"/>
      <c r="J35" s="25" t="s">
        <v>358</v>
      </c>
      <c r="K35" s="1">
        <v>240</v>
      </c>
      <c r="L35" s="29">
        <v>182</v>
      </c>
      <c r="M35" s="4" t="s">
        <v>352</v>
      </c>
      <c r="N35" s="57" t="s">
        <v>390</v>
      </c>
      <c r="O35" s="56">
        <f t="shared" si="0"/>
        <v>41</v>
      </c>
      <c r="P35" s="11" t="s">
        <v>70</v>
      </c>
      <c r="Q35" s="45">
        <v>31</v>
      </c>
      <c r="R35" s="1" t="s">
        <v>16</v>
      </c>
      <c r="S35" s="1" t="s">
        <v>21</v>
      </c>
      <c r="T35" s="2"/>
      <c r="U35" s="3"/>
      <c r="V35" s="1"/>
      <c r="W35" s="1" t="s">
        <v>361</v>
      </c>
      <c r="X35" s="11">
        <v>1</v>
      </c>
      <c r="Y35" s="34"/>
    </row>
    <row r="36" spans="1:25" x14ac:dyDescent="0.25">
      <c r="A36" s="1">
        <f t="shared" si="1"/>
        <v>29</v>
      </c>
      <c r="B36" s="1" t="str">
        <f t="shared" si="2"/>
        <v>Žiežmarių</v>
      </c>
      <c r="C36" s="1" t="s">
        <v>64</v>
      </c>
      <c r="D36" s="1" t="s">
        <v>34</v>
      </c>
      <c r="E36" s="11" t="s">
        <v>34</v>
      </c>
      <c r="F36" s="11"/>
      <c r="G36" s="1" t="str">
        <f t="shared" si="3"/>
        <v>7SJ6355</v>
      </c>
      <c r="H36" s="11"/>
      <c r="I36" s="25"/>
      <c r="J36" s="25" t="s">
        <v>358</v>
      </c>
      <c r="K36" s="1">
        <v>255</v>
      </c>
      <c r="L36" s="29">
        <v>6</v>
      </c>
      <c r="M36" s="4" t="s">
        <v>52</v>
      </c>
      <c r="N36" s="57" t="s">
        <v>415</v>
      </c>
      <c r="O36" s="56">
        <f t="shared" si="0"/>
        <v>16</v>
      </c>
      <c r="P36" s="11" t="s">
        <v>70</v>
      </c>
      <c r="Q36" s="45">
        <v>32</v>
      </c>
      <c r="R36" s="1" t="s">
        <v>15</v>
      </c>
      <c r="S36" s="1" t="s">
        <v>14</v>
      </c>
      <c r="T36" s="2"/>
      <c r="U36" s="3"/>
      <c r="V36" s="1">
        <v>1</v>
      </c>
      <c r="W36" s="1" t="s">
        <v>361</v>
      </c>
      <c r="X36" s="11">
        <v>1</v>
      </c>
      <c r="Y36" s="1"/>
    </row>
    <row r="37" spans="1:25" x14ac:dyDescent="0.25">
      <c r="A37" s="1">
        <f t="shared" si="1"/>
        <v>30</v>
      </c>
      <c r="B37" s="1" t="str">
        <f t="shared" si="2"/>
        <v>Žiežmarių</v>
      </c>
      <c r="C37" s="8" t="s">
        <v>64</v>
      </c>
      <c r="D37" s="1" t="s">
        <v>34</v>
      </c>
      <c r="E37" s="11" t="s">
        <v>36</v>
      </c>
      <c r="F37" s="11"/>
      <c r="G37" s="1" t="str">
        <f t="shared" si="3"/>
        <v>7SJ6355</v>
      </c>
      <c r="H37" s="11"/>
      <c r="I37" s="25"/>
      <c r="J37" s="25" t="s">
        <v>358</v>
      </c>
      <c r="K37" s="1">
        <v>240</v>
      </c>
      <c r="L37" s="29">
        <v>186</v>
      </c>
      <c r="M37" s="4" t="s">
        <v>53</v>
      </c>
      <c r="N37" s="57" t="s">
        <v>384</v>
      </c>
      <c r="O37" s="56">
        <f t="shared" si="0"/>
        <v>36</v>
      </c>
      <c r="P37" s="11" t="s">
        <v>70</v>
      </c>
      <c r="Q37" s="45">
        <v>33</v>
      </c>
      <c r="R37" s="1" t="s">
        <v>20</v>
      </c>
      <c r="S37" s="1" t="s">
        <v>57</v>
      </c>
      <c r="T37" s="9"/>
      <c r="U37" s="10"/>
      <c r="V37" s="1"/>
      <c r="W37" s="1" t="s">
        <v>361</v>
      </c>
      <c r="X37" s="11">
        <v>1</v>
      </c>
      <c r="Y37" s="34"/>
    </row>
    <row r="38" spans="1:25" x14ac:dyDescent="0.25">
      <c r="A38" s="1">
        <f t="shared" si="1"/>
        <v>31</v>
      </c>
      <c r="B38" s="1" t="str">
        <f t="shared" si="2"/>
        <v>Žiežmarių</v>
      </c>
      <c r="C38" s="1" t="s">
        <v>64</v>
      </c>
      <c r="D38" s="1" t="s">
        <v>34</v>
      </c>
      <c r="E38" s="11" t="s">
        <v>36</v>
      </c>
      <c r="F38" s="11"/>
      <c r="G38" s="1" t="str">
        <f t="shared" si="3"/>
        <v>7SJ6355</v>
      </c>
      <c r="H38" s="11"/>
      <c r="I38" s="30"/>
      <c r="J38" s="1" t="s">
        <v>358</v>
      </c>
      <c r="K38" s="1">
        <v>101</v>
      </c>
      <c r="L38" s="29">
        <v>3</v>
      </c>
      <c r="M38" s="47" t="s">
        <v>353</v>
      </c>
      <c r="N38" s="57" t="s">
        <v>391</v>
      </c>
      <c r="O38" s="56">
        <f t="shared" si="0"/>
        <v>38</v>
      </c>
      <c r="P38" s="11" t="s">
        <v>70</v>
      </c>
      <c r="Q38" s="45">
        <v>34</v>
      </c>
      <c r="R38" s="1" t="s">
        <v>16</v>
      </c>
      <c r="S38" s="1" t="s">
        <v>21</v>
      </c>
      <c r="T38" s="11"/>
      <c r="U38" s="11"/>
      <c r="V38" s="1"/>
      <c r="W38" s="1" t="s">
        <v>361</v>
      </c>
      <c r="X38" s="11">
        <v>1</v>
      </c>
      <c r="Y38" s="34"/>
    </row>
    <row r="39" spans="1:25" x14ac:dyDescent="0.25">
      <c r="A39" s="1">
        <f t="shared" si="1"/>
        <v>32</v>
      </c>
      <c r="B39" s="1" t="str">
        <f t="shared" si="2"/>
        <v>Žiežmarių</v>
      </c>
      <c r="C39" s="1"/>
      <c r="D39" s="36" t="s">
        <v>38</v>
      </c>
      <c r="E39" s="11"/>
      <c r="F39" s="11"/>
      <c r="G39" s="1" t="s">
        <v>62</v>
      </c>
      <c r="H39" s="11"/>
      <c r="I39" s="30"/>
      <c r="J39" s="30"/>
      <c r="K39" s="1"/>
      <c r="L39" s="29"/>
      <c r="M39" s="41" t="s">
        <v>54</v>
      </c>
      <c r="N39" s="64" t="s">
        <v>392</v>
      </c>
      <c r="O39" s="56">
        <f t="shared" si="0"/>
        <v>32</v>
      </c>
      <c r="P39" s="11" t="s">
        <v>70</v>
      </c>
      <c r="Q39" s="45">
        <v>35</v>
      </c>
      <c r="R39" s="1" t="s">
        <v>58</v>
      </c>
      <c r="S39" s="1" t="s">
        <v>59</v>
      </c>
      <c r="T39" s="3"/>
      <c r="U39" s="3"/>
      <c r="V39" s="1">
        <v>1</v>
      </c>
      <c r="W39" s="1" t="s">
        <v>361</v>
      </c>
      <c r="X39" s="11">
        <v>1</v>
      </c>
      <c r="Y39" s="1"/>
    </row>
    <row r="40" spans="1:25" x14ac:dyDescent="0.25">
      <c r="A40" s="1">
        <f t="shared" si="1"/>
        <v>33</v>
      </c>
      <c r="B40" s="1" t="str">
        <f t="shared" si="2"/>
        <v>Žiežmarių</v>
      </c>
      <c r="C40" s="1"/>
      <c r="D40" s="1" t="s">
        <v>284</v>
      </c>
      <c r="E40" s="11" t="s">
        <v>279</v>
      </c>
      <c r="F40" s="11"/>
      <c r="G40" s="1" t="s">
        <v>62</v>
      </c>
      <c r="H40" s="1" t="s">
        <v>267</v>
      </c>
      <c r="I40" s="25" t="s">
        <v>273</v>
      </c>
      <c r="J40" s="25"/>
      <c r="K40" s="1"/>
      <c r="L40" s="29"/>
      <c r="M40" s="3" t="s">
        <v>294</v>
      </c>
      <c r="N40" s="65" t="s">
        <v>393</v>
      </c>
      <c r="O40" s="56">
        <f t="shared" si="0"/>
        <v>46</v>
      </c>
      <c r="P40" s="11" t="s">
        <v>70</v>
      </c>
      <c r="Q40" s="45">
        <v>36</v>
      </c>
      <c r="R40" s="23" t="s">
        <v>14</v>
      </c>
      <c r="S40" s="3" t="s">
        <v>15</v>
      </c>
      <c r="T40" s="42"/>
      <c r="U40" s="42"/>
      <c r="V40" s="1"/>
      <c r="W40" s="1" t="s">
        <v>361</v>
      </c>
      <c r="X40" s="11">
        <v>1</v>
      </c>
      <c r="Y40" s="1"/>
    </row>
    <row r="41" spans="1:25" x14ac:dyDescent="0.25">
      <c r="A41" s="1">
        <f t="shared" si="1"/>
        <v>34</v>
      </c>
      <c r="B41" s="1" t="str">
        <f t="shared" si="2"/>
        <v>Žiežmarių</v>
      </c>
      <c r="C41" s="1"/>
      <c r="D41" s="1" t="s">
        <v>284</v>
      </c>
      <c r="E41" s="11" t="s">
        <v>280</v>
      </c>
      <c r="F41" s="11"/>
      <c r="G41" s="1" t="s">
        <v>62</v>
      </c>
      <c r="H41" s="1" t="s">
        <v>268</v>
      </c>
      <c r="I41" s="25" t="s">
        <v>274</v>
      </c>
      <c r="J41" s="25"/>
      <c r="K41" s="1"/>
      <c r="L41" s="29"/>
      <c r="M41" s="3" t="s">
        <v>301</v>
      </c>
      <c r="N41" s="65" t="s">
        <v>394</v>
      </c>
      <c r="O41" s="56">
        <f t="shared" si="0"/>
        <v>44</v>
      </c>
      <c r="P41" s="11" t="s">
        <v>70</v>
      </c>
      <c r="Q41" s="45">
        <v>37</v>
      </c>
      <c r="R41" s="23" t="s">
        <v>14</v>
      </c>
      <c r="S41" s="3" t="s">
        <v>15</v>
      </c>
      <c r="T41" s="42"/>
      <c r="U41" s="42"/>
      <c r="V41" s="1"/>
      <c r="W41" s="1" t="s">
        <v>361</v>
      </c>
      <c r="X41" s="11">
        <v>1</v>
      </c>
      <c r="Y41" s="1"/>
    </row>
    <row r="42" spans="1:25" x14ac:dyDescent="0.25">
      <c r="A42" s="1"/>
      <c r="B42" s="1" t="str">
        <f t="shared" si="2"/>
        <v>Žiežmarių</v>
      </c>
      <c r="C42" s="1"/>
      <c r="D42" s="1" t="s">
        <v>285</v>
      </c>
      <c r="E42" s="11" t="s">
        <v>281</v>
      </c>
      <c r="F42" s="11"/>
      <c r="G42" s="1" t="s">
        <v>62</v>
      </c>
      <c r="H42" s="1" t="s">
        <v>269</v>
      </c>
      <c r="I42" s="25" t="s">
        <v>275</v>
      </c>
      <c r="J42" s="25"/>
      <c r="K42" s="1"/>
      <c r="L42" s="29"/>
      <c r="M42" s="3" t="s">
        <v>346</v>
      </c>
      <c r="N42" s="65" t="s">
        <v>416</v>
      </c>
      <c r="O42" s="56">
        <f t="shared" si="0"/>
        <v>27</v>
      </c>
      <c r="P42" s="11" t="s">
        <v>70</v>
      </c>
      <c r="Q42" s="45">
        <v>38</v>
      </c>
      <c r="R42" s="23" t="s">
        <v>354</v>
      </c>
      <c r="S42" s="3" t="s">
        <v>37</v>
      </c>
      <c r="T42" s="42"/>
      <c r="U42" s="42"/>
      <c r="V42" s="1"/>
      <c r="W42" s="1" t="s">
        <v>361</v>
      </c>
      <c r="X42" s="11">
        <v>1</v>
      </c>
      <c r="Y42" s="1"/>
    </row>
    <row r="43" spans="1:25" x14ac:dyDescent="0.25">
      <c r="A43" s="1"/>
      <c r="B43" s="1" t="str">
        <f t="shared" si="2"/>
        <v>Žiežmarių</v>
      </c>
      <c r="C43" s="1"/>
      <c r="D43" s="1" t="s">
        <v>285</v>
      </c>
      <c r="E43" s="11" t="s">
        <v>282</v>
      </c>
      <c r="F43" s="11"/>
      <c r="G43" s="1" t="s">
        <v>62</v>
      </c>
      <c r="H43" s="1" t="s">
        <v>270</v>
      </c>
      <c r="I43" s="25" t="s">
        <v>276</v>
      </c>
      <c r="J43" s="25"/>
      <c r="K43" s="1"/>
      <c r="L43" s="29"/>
      <c r="M43" s="3" t="s">
        <v>302</v>
      </c>
      <c r="N43" s="65" t="s">
        <v>395</v>
      </c>
      <c r="O43" s="56">
        <f t="shared" si="0"/>
        <v>29</v>
      </c>
      <c r="P43" s="11" t="s">
        <v>70</v>
      </c>
      <c r="Q43" s="45">
        <v>39</v>
      </c>
      <c r="R43" s="23" t="s">
        <v>14</v>
      </c>
      <c r="S43" s="3" t="s">
        <v>15</v>
      </c>
      <c r="T43" s="42"/>
      <c r="U43" s="42"/>
      <c r="V43" s="1"/>
      <c r="W43" s="1" t="s">
        <v>361</v>
      </c>
      <c r="X43" s="11">
        <v>1</v>
      </c>
      <c r="Y43" s="1"/>
    </row>
    <row r="44" spans="1:25" x14ac:dyDescent="0.25">
      <c r="A44" s="1"/>
      <c r="B44" s="1" t="str">
        <f t="shared" si="2"/>
        <v>Žiežmarių</v>
      </c>
      <c r="C44" s="1"/>
      <c r="D44" s="1" t="s">
        <v>286</v>
      </c>
      <c r="E44" s="11" t="s">
        <v>283</v>
      </c>
      <c r="F44" s="11"/>
      <c r="G44" s="1" t="s">
        <v>62</v>
      </c>
      <c r="H44" s="1" t="s">
        <v>271</v>
      </c>
      <c r="I44" s="25" t="s">
        <v>277</v>
      </c>
      <c r="J44" s="25"/>
      <c r="K44" s="1"/>
      <c r="L44" s="29"/>
      <c r="M44" s="3" t="s">
        <v>303</v>
      </c>
      <c r="N44" s="65" t="s">
        <v>396</v>
      </c>
      <c r="O44" s="56">
        <f t="shared" si="0"/>
        <v>29</v>
      </c>
      <c r="P44" s="11" t="s">
        <v>70</v>
      </c>
      <c r="Q44" s="45">
        <v>40</v>
      </c>
      <c r="R44" s="23" t="s">
        <v>14</v>
      </c>
      <c r="S44" s="3" t="s">
        <v>15</v>
      </c>
      <c r="T44" s="42"/>
      <c r="U44" s="42"/>
      <c r="V44" s="1"/>
      <c r="W44" s="1" t="s">
        <v>361</v>
      </c>
      <c r="X44" s="11">
        <v>1</v>
      </c>
      <c r="Y44" s="1"/>
    </row>
    <row r="45" spans="1:25" x14ac:dyDescent="0.25">
      <c r="A45" s="1"/>
      <c r="B45" s="1" t="str">
        <f t="shared" si="2"/>
        <v>Žiežmarių</v>
      </c>
      <c r="C45" s="1"/>
      <c r="D45" s="1" t="s">
        <v>287</v>
      </c>
      <c r="E45" s="11" t="s">
        <v>82</v>
      </c>
      <c r="F45" s="11"/>
      <c r="G45" s="1" t="s">
        <v>62</v>
      </c>
      <c r="H45" s="1" t="s">
        <v>272</v>
      </c>
      <c r="I45" s="25" t="s">
        <v>278</v>
      </c>
      <c r="J45" s="25"/>
      <c r="K45" s="1"/>
      <c r="L45" s="29"/>
      <c r="M45" s="3" t="s">
        <v>304</v>
      </c>
      <c r="N45" s="65" t="s">
        <v>399</v>
      </c>
      <c r="O45" s="56">
        <f t="shared" si="0"/>
        <v>39</v>
      </c>
      <c r="P45" s="11" t="s">
        <v>70</v>
      </c>
      <c r="Q45" s="45">
        <v>41</v>
      </c>
      <c r="R45" s="23" t="s">
        <v>14</v>
      </c>
      <c r="S45" s="3" t="s">
        <v>15</v>
      </c>
      <c r="T45" s="42"/>
      <c r="U45" s="42"/>
      <c r="V45" s="1">
        <v>1</v>
      </c>
      <c r="W45" s="1" t="s">
        <v>361</v>
      </c>
      <c r="X45" s="11">
        <v>1</v>
      </c>
      <c r="Y45" s="1"/>
    </row>
    <row r="46" spans="1:25" x14ac:dyDescent="0.25">
      <c r="A46" s="1"/>
      <c r="B46" s="1" t="str">
        <f t="shared" si="2"/>
        <v>Žiežmarių</v>
      </c>
      <c r="C46" s="1" t="s">
        <v>158</v>
      </c>
      <c r="D46" s="1" t="s">
        <v>11</v>
      </c>
      <c r="E46" s="11" t="s">
        <v>212</v>
      </c>
      <c r="F46" s="11"/>
      <c r="G46" s="1" t="s">
        <v>62</v>
      </c>
      <c r="H46" s="1" t="s">
        <v>221</v>
      </c>
      <c r="I46" s="25" t="s">
        <v>238</v>
      </c>
      <c r="J46" s="25"/>
      <c r="K46" s="1"/>
      <c r="L46" s="29"/>
      <c r="M46" s="3" t="s">
        <v>305</v>
      </c>
      <c r="N46" s="65" t="s">
        <v>397</v>
      </c>
      <c r="O46" s="56">
        <f t="shared" si="0"/>
        <v>47</v>
      </c>
      <c r="P46" s="11" t="s">
        <v>70</v>
      </c>
      <c r="Q46" s="45">
        <v>42</v>
      </c>
      <c r="R46" s="23" t="s">
        <v>14</v>
      </c>
      <c r="S46" s="3" t="s">
        <v>15</v>
      </c>
      <c r="T46" s="42"/>
      <c r="U46" s="42"/>
      <c r="V46" s="1"/>
      <c r="W46" s="1" t="s">
        <v>361</v>
      </c>
      <c r="X46" s="11">
        <v>1</v>
      </c>
      <c r="Y46" s="1"/>
    </row>
    <row r="47" spans="1:25" x14ac:dyDescent="0.25">
      <c r="A47" s="1"/>
      <c r="B47" s="1" t="str">
        <f t="shared" si="2"/>
        <v>Žiežmarių</v>
      </c>
      <c r="C47" s="1" t="s">
        <v>158</v>
      </c>
      <c r="D47" s="1" t="s">
        <v>11</v>
      </c>
      <c r="E47" s="11" t="s">
        <v>213</v>
      </c>
      <c r="F47" s="11"/>
      <c r="G47" s="1" t="s">
        <v>62</v>
      </c>
      <c r="H47" s="1" t="s">
        <v>222</v>
      </c>
      <c r="I47" s="25" t="s">
        <v>239</v>
      </c>
      <c r="J47" s="25"/>
      <c r="K47" s="1"/>
      <c r="L47" s="29"/>
      <c r="M47" s="3" t="s">
        <v>306</v>
      </c>
      <c r="N47" s="65" t="s">
        <v>398</v>
      </c>
      <c r="O47" s="56">
        <f t="shared" si="0"/>
        <v>47</v>
      </c>
      <c r="P47" s="11" t="s">
        <v>70</v>
      </c>
      <c r="Q47" s="45">
        <v>43</v>
      </c>
      <c r="R47" s="23" t="s">
        <v>14</v>
      </c>
      <c r="S47" s="3" t="s">
        <v>15</v>
      </c>
      <c r="T47" s="42"/>
      <c r="U47" s="42"/>
      <c r="V47" s="1"/>
      <c r="W47" s="1" t="s">
        <v>361</v>
      </c>
      <c r="X47" s="11">
        <v>1</v>
      </c>
      <c r="Y47" s="1"/>
    </row>
    <row r="48" spans="1:25" x14ac:dyDescent="0.25">
      <c r="A48" s="1"/>
      <c r="B48" s="1" t="str">
        <f t="shared" si="2"/>
        <v>Žiežmarių</v>
      </c>
      <c r="C48" s="1" t="s">
        <v>158</v>
      </c>
      <c r="D48" s="1" t="s">
        <v>11</v>
      </c>
      <c r="E48" s="11" t="s">
        <v>214</v>
      </c>
      <c r="F48" s="11"/>
      <c r="G48" s="1" t="s">
        <v>62</v>
      </c>
      <c r="H48" s="1" t="s">
        <v>223</v>
      </c>
      <c r="I48" s="25" t="s">
        <v>240</v>
      </c>
      <c r="J48" s="25"/>
      <c r="K48" s="1"/>
      <c r="L48" s="29"/>
      <c r="M48" s="3" t="s">
        <v>307</v>
      </c>
      <c r="N48" s="65" t="s">
        <v>400</v>
      </c>
      <c r="O48" s="56">
        <f t="shared" si="0"/>
        <v>49</v>
      </c>
      <c r="P48" s="11" t="s">
        <v>70</v>
      </c>
      <c r="Q48" s="45">
        <v>44</v>
      </c>
      <c r="R48" s="23" t="s">
        <v>14</v>
      </c>
      <c r="S48" s="3" t="s">
        <v>15</v>
      </c>
      <c r="T48" s="42"/>
      <c r="U48" s="42"/>
      <c r="V48" s="1"/>
      <c r="W48" s="1" t="s">
        <v>361</v>
      </c>
      <c r="X48" s="11">
        <v>1</v>
      </c>
      <c r="Y48" s="1"/>
    </row>
    <row r="49" spans="1:25" x14ac:dyDescent="0.25">
      <c r="A49" s="1"/>
      <c r="B49" s="1" t="str">
        <f t="shared" si="2"/>
        <v>Žiežmarių</v>
      </c>
      <c r="C49" s="1" t="s">
        <v>158</v>
      </c>
      <c r="D49" s="1" t="s">
        <v>11</v>
      </c>
      <c r="E49" s="11" t="s">
        <v>215</v>
      </c>
      <c r="F49" s="11"/>
      <c r="G49" s="1" t="s">
        <v>62</v>
      </c>
      <c r="H49" s="1" t="s">
        <v>224</v>
      </c>
      <c r="I49" s="25" t="s">
        <v>241</v>
      </c>
      <c r="J49" s="25"/>
      <c r="K49" s="1"/>
      <c r="L49" s="29"/>
      <c r="M49" s="3" t="s">
        <v>308</v>
      </c>
      <c r="N49" s="65" t="s">
        <v>401</v>
      </c>
      <c r="O49" s="56">
        <f t="shared" si="0"/>
        <v>41</v>
      </c>
      <c r="P49" s="11" t="s">
        <v>70</v>
      </c>
      <c r="Q49" s="45">
        <v>45</v>
      </c>
      <c r="R49" s="23" t="s">
        <v>14</v>
      </c>
      <c r="S49" s="3" t="s">
        <v>15</v>
      </c>
      <c r="T49" s="42"/>
      <c r="U49" s="42"/>
      <c r="V49" s="1"/>
      <c r="W49" s="1" t="s">
        <v>361</v>
      </c>
      <c r="X49" s="11">
        <v>1</v>
      </c>
      <c r="Y49" s="1"/>
    </row>
    <row r="50" spans="1:25" x14ac:dyDescent="0.25">
      <c r="A50" s="1"/>
      <c r="B50" s="1" t="str">
        <f t="shared" si="2"/>
        <v>Žiežmarių</v>
      </c>
      <c r="C50" s="1" t="s">
        <v>158</v>
      </c>
      <c r="D50" s="1" t="s">
        <v>11</v>
      </c>
      <c r="E50" s="11" t="s">
        <v>216</v>
      </c>
      <c r="F50" s="11"/>
      <c r="G50" s="1" t="s">
        <v>62</v>
      </c>
      <c r="H50" s="1" t="s">
        <v>225</v>
      </c>
      <c r="I50" s="25" t="s">
        <v>242</v>
      </c>
      <c r="J50" s="25"/>
      <c r="K50" s="1"/>
      <c r="L50" s="29"/>
      <c r="M50" s="3" t="s">
        <v>293</v>
      </c>
      <c r="N50" s="65" t="s">
        <v>402</v>
      </c>
      <c r="O50" s="56">
        <f t="shared" si="0"/>
        <v>37</v>
      </c>
      <c r="P50" s="11" t="s">
        <v>70</v>
      </c>
      <c r="Q50" s="45">
        <v>46</v>
      </c>
      <c r="R50" s="23" t="s">
        <v>14</v>
      </c>
      <c r="S50" s="3" t="s">
        <v>15</v>
      </c>
      <c r="T50" s="42"/>
      <c r="U50" s="42"/>
      <c r="V50" s="1">
        <v>1</v>
      </c>
      <c r="W50" s="1" t="s">
        <v>361</v>
      </c>
      <c r="X50" s="11">
        <v>1</v>
      </c>
      <c r="Y50" s="1"/>
    </row>
    <row r="51" spans="1:25" x14ac:dyDescent="0.25">
      <c r="A51" s="1"/>
      <c r="B51" s="1" t="str">
        <f t="shared" si="2"/>
        <v>Žiežmarių</v>
      </c>
      <c r="C51" s="1" t="s">
        <v>158</v>
      </c>
      <c r="D51" s="1" t="s">
        <v>11</v>
      </c>
      <c r="E51" s="11" t="s">
        <v>217</v>
      </c>
      <c r="F51" s="11"/>
      <c r="G51" s="1" t="s">
        <v>62</v>
      </c>
      <c r="H51" s="1" t="s">
        <v>226</v>
      </c>
      <c r="I51" s="25" t="s">
        <v>243</v>
      </c>
      <c r="J51" s="25"/>
      <c r="K51" s="1"/>
      <c r="L51" s="29"/>
      <c r="M51" s="3" t="s">
        <v>321</v>
      </c>
      <c r="N51" s="65" t="s">
        <v>403</v>
      </c>
      <c r="O51" s="56">
        <f t="shared" si="0"/>
        <v>57</v>
      </c>
      <c r="P51" s="11" t="s">
        <v>70</v>
      </c>
      <c r="Q51" s="45">
        <v>47</v>
      </c>
      <c r="R51" s="23" t="s">
        <v>14</v>
      </c>
      <c r="S51" s="3" t="s">
        <v>15</v>
      </c>
      <c r="T51" s="42"/>
      <c r="U51" s="42"/>
      <c r="V51" s="1"/>
      <c r="W51" s="1" t="s">
        <v>361</v>
      </c>
      <c r="X51" s="11">
        <v>1</v>
      </c>
      <c r="Y51" s="1"/>
    </row>
    <row r="52" spans="1:25" x14ac:dyDescent="0.25">
      <c r="A52" s="1"/>
      <c r="B52" s="1" t="str">
        <f t="shared" si="2"/>
        <v>Žiežmarių</v>
      </c>
      <c r="C52" s="1" t="s">
        <v>158</v>
      </c>
      <c r="D52" s="1" t="s">
        <v>11</v>
      </c>
      <c r="E52" s="11" t="s">
        <v>218</v>
      </c>
      <c r="F52" s="11"/>
      <c r="G52" s="1" t="s">
        <v>62</v>
      </c>
      <c r="H52" s="1" t="s">
        <v>227</v>
      </c>
      <c r="I52" s="25" t="s">
        <v>244</v>
      </c>
      <c r="J52" s="25"/>
      <c r="K52" s="1"/>
      <c r="L52" s="29"/>
      <c r="M52" s="3" t="s">
        <v>292</v>
      </c>
      <c r="N52" s="65" t="s">
        <v>404</v>
      </c>
      <c r="O52" s="56">
        <f t="shared" si="0"/>
        <v>65</v>
      </c>
      <c r="P52" s="11" t="s">
        <v>70</v>
      </c>
      <c r="Q52" s="45">
        <v>48</v>
      </c>
      <c r="R52" s="23" t="s">
        <v>14</v>
      </c>
      <c r="S52" s="3" t="s">
        <v>15</v>
      </c>
      <c r="T52" s="42"/>
      <c r="U52" s="42"/>
      <c r="V52" s="1"/>
      <c r="W52" s="1" t="s">
        <v>361</v>
      </c>
      <c r="X52" s="11">
        <v>1</v>
      </c>
      <c r="Y52" s="1"/>
    </row>
    <row r="53" spans="1:25" x14ac:dyDescent="0.25">
      <c r="A53" s="1"/>
      <c r="B53" s="1" t="str">
        <f t="shared" si="2"/>
        <v>Žiežmarių</v>
      </c>
      <c r="C53" s="1" t="s">
        <v>158</v>
      </c>
      <c r="D53" s="1" t="s">
        <v>11</v>
      </c>
      <c r="E53" s="11" t="s">
        <v>219</v>
      </c>
      <c r="F53" s="11"/>
      <c r="G53" s="1" t="s">
        <v>62</v>
      </c>
      <c r="H53" s="1" t="s">
        <v>228</v>
      </c>
      <c r="I53" s="25" t="s">
        <v>245</v>
      </c>
      <c r="J53" s="25"/>
      <c r="K53" s="1"/>
      <c r="L53" s="29"/>
      <c r="M53" s="46" t="s">
        <v>309</v>
      </c>
      <c r="N53" s="65" t="s">
        <v>432</v>
      </c>
      <c r="O53" s="56">
        <f t="shared" si="0"/>
        <v>42</v>
      </c>
      <c r="P53" s="11" t="s">
        <v>70</v>
      </c>
      <c r="Q53" s="45">
        <v>49</v>
      </c>
      <c r="R53" s="23" t="s">
        <v>14</v>
      </c>
      <c r="S53" s="3" t="s">
        <v>15</v>
      </c>
      <c r="T53" s="42"/>
      <c r="U53" s="42"/>
      <c r="V53" s="1"/>
      <c r="W53" s="1" t="s">
        <v>361</v>
      </c>
      <c r="X53" s="11">
        <v>1</v>
      </c>
      <c r="Y53" s="1"/>
    </row>
    <row r="54" spans="1:25" x14ac:dyDescent="0.25">
      <c r="A54" s="1"/>
      <c r="B54" s="1" t="str">
        <f t="shared" si="2"/>
        <v>Žiežmarių</v>
      </c>
      <c r="C54" s="1" t="s">
        <v>158</v>
      </c>
      <c r="D54" s="1" t="s">
        <v>11</v>
      </c>
      <c r="E54" s="11" t="s">
        <v>220</v>
      </c>
      <c r="F54" s="11"/>
      <c r="G54" s="1" t="s">
        <v>62</v>
      </c>
      <c r="H54" s="1" t="s">
        <v>229</v>
      </c>
      <c r="I54" s="25" t="s">
        <v>246</v>
      </c>
      <c r="J54" s="25"/>
      <c r="K54" s="1"/>
      <c r="L54" s="29"/>
      <c r="M54" s="46" t="s">
        <v>310</v>
      </c>
      <c r="N54" s="65" t="s">
        <v>433</v>
      </c>
      <c r="O54" s="56">
        <f t="shared" si="0"/>
        <v>43</v>
      </c>
      <c r="P54" s="11" t="s">
        <v>70</v>
      </c>
      <c r="Q54" s="45">
        <v>50</v>
      </c>
      <c r="R54" s="23" t="s">
        <v>14</v>
      </c>
      <c r="S54" s="3" t="s">
        <v>15</v>
      </c>
      <c r="T54" s="42"/>
      <c r="U54" s="42"/>
      <c r="V54" s="1"/>
      <c r="W54" s="1" t="s">
        <v>361</v>
      </c>
      <c r="X54" s="11">
        <v>1</v>
      </c>
      <c r="Y54" s="1"/>
    </row>
    <row r="55" spans="1:25" x14ac:dyDescent="0.25">
      <c r="A55" s="1">
        <f>SUM(A39+1)</f>
        <v>33</v>
      </c>
      <c r="B55" s="1" t="str">
        <f>B39</f>
        <v>Žiežmarių</v>
      </c>
      <c r="C55" s="1" t="s">
        <v>158</v>
      </c>
      <c r="D55" s="1" t="s">
        <v>11</v>
      </c>
      <c r="E55" s="11" t="s">
        <v>80</v>
      </c>
      <c r="F55" s="11"/>
      <c r="G55" s="1" t="s">
        <v>62</v>
      </c>
      <c r="H55" s="1" t="s">
        <v>230</v>
      </c>
      <c r="I55" s="25" t="s">
        <v>247</v>
      </c>
      <c r="J55" s="25"/>
      <c r="K55" s="1"/>
      <c r="L55" s="29"/>
      <c r="M55" s="3" t="s">
        <v>311</v>
      </c>
      <c r="N55" s="65" t="s">
        <v>434</v>
      </c>
      <c r="O55" s="56">
        <f t="shared" si="0"/>
        <v>31</v>
      </c>
      <c r="P55" s="11" t="s">
        <v>70</v>
      </c>
      <c r="Q55" s="45">
        <v>51</v>
      </c>
      <c r="R55" s="23" t="s">
        <v>14</v>
      </c>
      <c r="S55" s="3" t="s">
        <v>15</v>
      </c>
      <c r="T55" s="26"/>
      <c r="U55" s="26"/>
      <c r="V55" s="1"/>
      <c r="W55" s="1" t="s">
        <v>361</v>
      </c>
      <c r="X55" s="11">
        <v>1</v>
      </c>
      <c r="Y55" s="1"/>
    </row>
    <row r="56" spans="1:25" x14ac:dyDescent="0.25">
      <c r="A56" s="1">
        <f t="shared" si="1"/>
        <v>34</v>
      </c>
      <c r="B56" s="1" t="str">
        <f t="shared" ref="B56:B85" si="4">B55</f>
        <v>Žiežmarių</v>
      </c>
      <c r="C56" s="1" t="s">
        <v>158</v>
      </c>
      <c r="D56" s="1" t="s">
        <v>11</v>
      </c>
      <c r="E56" s="11" t="s">
        <v>81</v>
      </c>
      <c r="F56" s="11"/>
      <c r="G56" s="1" t="s">
        <v>62</v>
      </c>
      <c r="H56" s="1" t="s">
        <v>231</v>
      </c>
      <c r="I56" s="25" t="s">
        <v>248</v>
      </c>
      <c r="J56" s="25"/>
      <c r="K56" s="1"/>
      <c r="L56" s="1"/>
      <c r="M56" s="3" t="s">
        <v>100</v>
      </c>
      <c r="N56" s="65" t="s">
        <v>435</v>
      </c>
      <c r="O56" s="56">
        <f t="shared" si="0"/>
        <v>40</v>
      </c>
      <c r="P56" s="11" t="s">
        <v>70</v>
      </c>
      <c r="Q56" s="45">
        <v>52</v>
      </c>
      <c r="R56" s="23" t="s">
        <v>14</v>
      </c>
      <c r="S56" s="3" t="s">
        <v>15</v>
      </c>
      <c r="T56" s="26"/>
      <c r="U56" s="26"/>
      <c r="V56" s="1"/>
      <c r="W56" s="1" t="s">
        <v>361</v>
      </c>
      <c r="X56" s="11">
        <v>1</v>
      </c>
      <c r="Y56" s="1"/>
    </row>
    <row r="57" spans="1:25" x14ac:dyDescent="0.25">
      <c r="A57" s="1">
        <f t="shared" si="1"/>
        <v>35</v>
      </c>
      <c r="B57" s="1" t="str">
        <f t="shared" si="4"/>
        <v>Žiežmarių</v>
      </c>
      <c r="C57" s="1" t="s">
        <v>158</v>
      </c>
      <c r="D57" s="1" t="s">
        <v>11</v>
      </c>
      <c r="E57" s="11" t="s">
        <v>82</v>
      </c>
      <c r="F57" s="11"/>
      <c r="G57" s="1" t="s">
        <v>62</v>
      </c>
      <c r="H57" s="1" t="s">
        <v>232</v>
      </c>
      <c r="I57" s="25" t="s">
        <v>249</v>
      </c>
      <c r="J57" s="25"/>
      <c r="K57" s="1"/>
      <c r="L57" s="1"/>
      <c r="M57" s="3" t="s">
        <v>295</v>
      </c>
      <c r="N57" s="65" t="s">
        <v>436</v>
      </c>
      <c r="O57" s="56">
        <f t="shared" si="0"/>
        <v>36</v>
      </c>
      <c r="P57" s="11" t="s">
        <v>70</v>
      </c>
      <c r="Q57" s="45">
        <v>53</v>
      </c>
      <c r="R57" s="23" t="s">
        <v>14</v>
      </c>
      <c r="S57" s="3" t="s">
        <v>15</v>
      </c>
      <c r="T57" s="26"/>
      <c r="U57" s="26"/>
      <c r="V57" s="1"/>
      <c r="W57" s="1" t="s">
        <v>361</v>
      </c>
      <c r="X57" s="11">
        <v>1</v>
      </c>
      <c r="Y57" s="1"/>
    </row>
    <row r="58" spans="1:25" x14ac:dyDescent="0.25">
      <c r="A58" s="1">
        <f>SUM(A57+1)</f>
        <v>36</v>
      </c>
      <c r="B58" s="1" t="str">
        <f t="shared" si="4"/>
        <v>Žiežmarių</v>
      </c>
      <c r="C58" s="1" t="s">
        <v>158</v>
      </c>
      <c r="D58" s="1" t="s">
        <v>11</v>
      </c>
      <c r="E58" s="11" t="s">
        <v>83</v>
      </c>
      <c r="F58" s="11"/>
      <c r="G58" s="1" t="s">
        <v>62</v>
      </c>
      <c r="H58" s="1" t="s">
        <v>233</v>
      </c>
      <c r="I58" s="25" t="s">
        <v>250</v>
      </c>
      <c r="J58" s="25"/>
      <c r="K58" s="1"/>
      <c r="L58" s="1"/>
      <c r="M58" s="3" t="s">
        <v>101</v>
      </c>
      <c r="N58" s="65" t="s">
        <v>405</v>
      </c>
      <c r="O58" s="56">
        <f t="shared" si="0"/>
        <v>44</v>
      </c>
      <c r="P58" s="11" t="s">
        <v>70</v>
      </c>
      <c r="Q58" s="45">
        <v>54</v>
      </c>
      <c r="R58" s="23" t="s">
        <v>14</v>
      </c>
      <c r="S58" s="3" t="s">
        <v>15</v>
      </c>
      <c r="T58" s="26"/>
      <c r="U58" s="26"/>
      <c r="V58" s="1"/>
      <c r="W58" s="1" t="s">
        <v>361</v>
      </c>
      <c r="X58" s="11">
        <v>1</v>
      </c>
      <c r="Y58" s="34"/>
    </row>
    <row r="59" spans="1:25" x14ac:dyDescent="0.25">
      <c r="A59" s="1">
        <f t="shared" si="1"/>
        <v>37</v>
      </c>
      <c r="B59" s="1" t="str">
        <f t="shared" si="4"/>
        <v>Žiežmarių</v>
      </c>
      <c r="C59" s="1" t="s">
        <v>158</v>
      </c>
      <c r="D59" s="1" t="s">
        <v>11</v>
      </c>
      <c r="E59" s="11" t="s">
        <v>84</v>
      </c>
      <c r="F59" s="11"/>
      <c r="G59" s="1" t="s">
        <v>62</v>
      </c>
      <c r="H59" s="1" t="s">
        <v>234</v>
      </c>
      <c r="I59" s="25" t="s">
        <v>251</v>
      </c>
      <c r="J59" s="25"/>
      <c r="K59" s="1"/>
      <c r="L59" s="29"/>
      <c r="M59" s="3" t="s">
        <v>102</v>
      </c>
      <c r="N59" s="65" t="s">
        <v>406</v>
      </c>
      <c r="O59" s="56">
        <f t="shared" si="0"/>
        <v>45</v>
      </c>
      <c r="P59" s="11" t="s">
        <v>70</v>
      </c>
      <c r="Q59" s="45">
        <v>55</v>
      </c>
      <c r="R59" s="23" t="s">
        <v>14</v>
      </c>
      <c r="S59" s="3" t="s">
        <v>15</v>
      </c>
      <c r="T59" s="26"/>
      <c r="U59" s="26"/>
      <c r="V59" s="1"/>
      <c r="W59" s="1" t="s">
        <v>361</v>
      </c>
      <c r="X59" s="11">
        <v>1</v>
      </c>
      <c r="Y59" s="34"/>
    </row>
    <row r="60" spans="1:25" x14ac:dyDescent="0.25">
      <c r="A60" s="1">
        <f t="shared" si="1"/>
        <v>38</v>
      </c>
      <c r="B60" s="1" t="str">
        <f t="shared" si="4"/>
        <v>Žiežmarių</v>
      </c>
      <c r="C60" s="1" t="s">
        <v>158</v>
      </c>
      <c r="D60" s="1" t="s">
        <v>11</v>
      </c>
      <c r="E60" s="11" t="s">
        <v>85</v>
      </c>
      <c r="F60" s="11"/>
      <c r="G60" s="1" t="s">
        <v>62</v>
      </c>
      <c r="H60" s="1" t="s">
        <v>235</v>
      </c>
      <c r="I60" s="25" t="s">
        <v>252</v>
      </c>
      <c r="J60" s="25"/>
      <c r="K60" s="1"/>
      <c r="L60" s="29"/>
      <c r="M60" s="3" t="s">
        <v>103</v>
      </c>
      <c r="N60" s="65" t="s">
        <v>407</v>
      </c>
      <c r="O60" s="56">
        <f t="shared" si="0"/>
        <v>39</v>
      </c>
      <c r="P60" s="11" t="s">
        <v>70</v>
      </c>
      <c r="Q60" s="45">
        <v>56</v>
      </c>
      <c r="R60" s="23" t="s">
        <v>14</v>
      </c>
      <c r="S60" s="3" t="s">
        <v>15</v>
      </c>
      <c r="T60" s="26"/>
      <c r="U60" s="26"/>
      <c r="V60" s="1"/>
      <c r="W60" s="1" t="s">
        <v>361</v>
      </c>
      <c r="X60" s="11">
        <v>1</v>
      </c>
      <c r="Y60" s="34"/>
    </row>
    <row r="61" spans="1:25" x14ac:dyDescent="0.25">
      <c r="A61" s="1">
        <f t="shared" si="1"/>
        <v>39</v>
      </c>
      <c r="B61" s="1" t="str">
        <f t="shared" si="4"/>
        <v>Žiežmarių</v>
      </c>
      <c r="C61" s="1" t="s">
        <v>158</v>
      </c>
      <c r="D61" s="1" t="s">
        <v>11</v>
      </c>
      <c r="E61" s="11" t="s">
        <v>85</v>
      </c>
      <c r="F61" s="11"/>
      <c r="G61" s="1" t="s">
        <v>62</v>
      </c>
      <c r="H61" s="1" t="s">
        <v>236</v>
      </c>
      <c r="I61" s="25" t="s">
        <v>253</v>
      </c>
      <c r="J61" s="25"/>
      <c r="K61" s="1"/>
      <c r="L61" s="29"/>
      <c r="M61" s="3" t="s">
        <v>104</v>
      </c>
      <c r="N61" s="65" t="s">
        <v>408</v>
      </c>
      <c r="O61" s="56">
        <f t="shared" si="0"/>
        <v>13</v>
      </c>
      <c r="P61" s="11" t="s">
        <v>70</v>
      </c>
      <c r="Q61" s="45">
        <v>57</v>
      </c>
      <c r="R61" s="25" t="s">
        <v>16</v>
      </c>
      <c r="S61" s="3" t="s">
        <v>118</v>
      </c>
      <c r="T61" s="26"/>
      <c r="U61" s="26"/>
      <c r="V61" s="1"/>
      <c r="W61" s="1" t="s">
        <v>361</v>
      </c>
      <c r="X61" s="11">
        <v>1</v>
      </c>
      <c r="Y61" s="1"/>
    </row>
    <row r="62" spans="1:25" x14ac:dyDescent="0.25">
      <c r="A62" s="1">
        <f t="shared" si="1"/>
        <v>40</v>
      </c>
      <c r="B62" s="1" t="str">
        <f t="shared" si="4"/>
        <v>Žiežmarių</v>
      </c>
      <c r="C62" s="1" t="s">
        <v>158</v>
      </c>
      <c r="D62" s="1" t="s">
        <v>11</v>
      </c>
      <c r="E62" s="11" t="s">
        <v>86</v>
      </c>
      <c r="F62" s="11"/>
      <c r="G62" s="1" t="s">
        <v>62</v>
      </c>
      <c r="H62" s="1" t="s">
        <v>237</v>
      </c>
      <c r="I62" s="25" t="s">
        <v>254</v>
      </c>
      <c r="J62" s="25"/>
      <c r="K62" s="1"/>
      <c r="L62" s="29"/>
      <c r="M62" s="3" t="s">
        <v>105</v>
      </c>
      <c r="N62" s="65" t="s">
        <v>409</v>
      </c>
      <c r="O62" s="56">
        <f t="shared" si="0"/>
        <v>20</v>
      </c>
      <c r="P62" s="11" t="s">
        <v>70</v>
      </c>
      <c r="Q62" s="45">
        <v>58</v>
      </c>
      <c r="R62" s="25" t="s">
        <v>14</v>
      </c>
      <c r="S62" s="3" t="s">
        <v>15</v>
      </c>
      <c r="T62" s="26"/>
      <c r="U62" s="26"/>
      <c r="V62" s="1"/>
      <c r="W62" s="1" t="s">
        <v>361</v>
      </c>
      <c r="X62" s="11">
        <v>1</v>
      </c>
      <c r="Y62" s="1"/>
    </row>
    <row r="63" spans="1:25" x14ac:dyDescent="0.25">
      <c r="A63" s="1">
        <f t="shared" si="1"/>
        <v>41</v>
      </c>
      <c r="B63" s="1" t="str">
        <f t="shared" si="4"/>
        <v>Žiežmarių</v>
      </c>
      <c r="C63" s="1" t="s">
        <v>337</v>
      </c>
      <c r="D63" s="1" t="s">
        <v>12</v>
      </c>
      <c r="E63" s="11" t="s">
        <v>87</v>
      </c>
      <c r="F63" s="11"/>
      <c r="G63" s="1" t="s">
        <v>62</v>
      </c>
      <c r="H63" s="25" t="s">
        <v>180</v>
      </c>
      <c r="I63" s="25" t="s">
        <v>196</v>
      </c>
      <c r="J63" s="25"/>
      <c r="K63" s="1"/>
      <c r="L63" s="29"/>
      <c r="M63" s="3" t="s">
        <v>312</v>
      </c>
      <c r="N63" s="65" t="s">
        <v>410</v>
      </c>
      <c r="O63" s="56">
        <f t="shared" si="0"/>
        <v>43</v>
      </c>
      <c r="P63" s="11" t="s">
        <v>70</v>
      </c>
      <c r="Q63" s="45">
        <v>59</v>
      </c>
      <c r="R63" s="25" t="s">
        <v>14</v>
      </c>
      <c r="S63" s="3" t="s">
        <v>15</v>
      </c>
      <c r="T63" s="25"/>
      <c r="U63" s="25"/>
      <c r="V63" s="1"/>
      <c r="W63" s="1" t="s">
        <v>361</v>
      </c>
      <c r="X63" s="11">
        <v>1</v>
      </c>
      <c r="Y63" s="34"/>
    </row>
    <row r="64" spans="1:25" x14ac:dyDescent="0.25">
      <c r="A64" s="1">
        <f t="shared" si="1"/>
        <v>42</v>
      </c>
      <c r="B64" s="1" t="str">
        <f t="shared" si="4"/>
        <v>Žiežmarių</v>
      </c>
      <c r="C64" s="1" t="s">
        <v>337</v>
      </c>
      <c r="D64" s="1" t="s">
        <v>12</v>
      </c>
      <c r="E64" s="11" t="s">
        <v>88</v>
      </c>
      <c r="F64" s="11"/>
      <c r="G64" s="1" t="s">
        <v>62</v>
      </c>
      <c r="H64" s="25" t="s">
        <v>181</v>
      </c>
      <c r="I64" s="25" t="s">
        <v>197</v>
      </c>
      <c r="J64" s="25"/>
      <c r="K64" s="1"/>
      <c r="L64" s="29"/>
      <c r="M64" s="3" t="s">
        <v>313</v>
      </c>
      <c r="N64" s="65" t="s">
        <v>411</v>
      </c>
      <c r="O64" s="56">
        <f t="shared" si="0"/>
        <v>43</v>
      </c>
      <c r="P64" s="11" t="s">
        <v>70</v>
      </c>
      <c r="Q64" s="45">
        <v>60</v>
      </c>
      <c r="R64" s="25" t="s">
        <v>14</v>
      </c>
      <c r="S64" s="3" t="s">
        <v>15</v>
      </c>
      <c r="T64" s="25"/>
      <c r="U64" s="25"/>
      <c r="V64" s="1"/>
      <c r="W64" s="1" t="s">
        <v>361</v>
      </c>
      <c r="X64" s="11">
        <v>1</v>
      </c>
      <c r="Y64" s="34"/>
    </row>
    <row r="65" spans="1:25" x14ac:dyDescent="0.25">
      <c r="A65" s="1">
        <f t="shared" si="1"/>
        <v>43</v>
      </c>
      <c r="B65" s="1" t="str">
        <f t="shared" si="4"/>
        <v>Žiežmarių</v>
      </c>
      <c r="C65" s="1" t="s">
        <v>337</v>
      </c>
      <c r="D65" s="1" t="s">
        <v>12</v>
      </c>
      <c r="E65" s="11" t="s">
        <v>89</v>
      </c>
      <c r="F65" s="11"/>
      <c r="G65" s="1" t="s">
        <v>62</v>
      </c>
      <c r="H65" s="25" t="s">
        <v>182</v>
      </c>
      <c r="I65" s="25" t="s">
        <v>198</v>
      </c>
      <c r="J65" s="25"/>
      <c r="K65" s="1"/>
      <c r="L65" s="29"/>
      <c r="M65" s="3" t="s">
        <v>314</v>
      </c>
      <c r="N65" s="65" t="s">
        <v>412</v>
      </c>
      <c r="O65" s="56">
        <f t="shared" si="0"/>
        <v>45</v>
      </c>
      <c r="P65" s="11" t="s">
        <v>70</v>
      </c>
      <c r="Q65" s="45">
        <v>61</v>
      </c>
      <c r="R65" s="25" t="s">
        <v>14</v>
      </c>
      <c r="S65" s="3" t="s">
        <v>15</v>
      </c>
      <c r="T65" s="25"/>
      <c r="U65" s="25"/>
      <c r="V65" s="1"/>
      <c r="W65" s="1" t="s">
        <v>361</v>
      </c>
      <c r="X65" s="11">
        <v>1</v>
      </c>
      <c r="Y65" s="34"/>
    </row>
    <row r="66" spans="1:25" x14ac:dyDescent="0.25">
      <c r="A66" s="1">
        <f t="shared" si="1"/>
        <v>44</v>
      </c>
      <c r="B66" s="1" t="str">
        <f t="shared" si="4"/>
        <v>Žiežmarių</v>
      </c>
      <c r="C66" s="1" t="s">
        <v>337</v>
      </c>
      <c r="D66" s="1" t="s">
        <v>12</v>
      </c>
      <c r="E66" s="11" t="s">
        <v>90</v>
      </c>
      <c r="F66" s="11"/>
      <c r="G66" s="1" t="s">
        <v>62</v>
      </c>
      <c r="H66" s="25" t="s">
        <v>183</v>
      </c>
      <c r="I66" s="25" t="s">
        <v>199</v>
      </c>
      <c r="J66" s="25"/>
      <c r="K66" s="1"/>
      <c r="L66" s="29"/>
      <c r="M66" s="3" t="s">
        <v>315</v>
      </c>
      <c r="N66" s="65" t="s">
        <v>413</v>
      </c>
      <c r="O66" s="56">
        <f t="shared" si="0"/>
        <v>46</v>
      </c>
      <c r="P66" s="11" t="s">
        <v>70</v>
      </c>
      <c r="Q66" s="45">
        <v>62</v>
      </c>
      <c r="R66" s="25" t="s">
        <v>14</v>
      </c>
      <c r="S66" s="3" t="s">
        <v>15</v>
      </c>
      <c r="T66" s="26"/>
      <c r="U66" s="26"/>
      <c r="V66" s="1"/>
      <c r="W66" s="1" t="s">
        <v>361</v>
      </c>
      <c r="X66" s="11">
        <v>1</v>
      </c>
      <c r="Y66" s="1"/>
    </row>
    <row r="67" spans="1:25" x14ac:dyDescent="0.25">
      <c r="A67" s="1">
        <f t="shared" si="1"/>
        <v>45</v>
      </c>
      <c r="B67" s="1" t="str">
        <f t="shared" si="4"/>
        <v>Žiežmarių</v>
      </c>
      <c r="C67" s="1" t="s">
        <v>337</v>
      </c>
      <c r="D67" s="1" t="s">
        <v>12</v>
      </c>
      <c r="E67" s="11" t="s">
        <v>91</v>
      </c>
      <c r="F67" s="11"/>
      <c r="G67" s="1" t="s">
        <v>62</v>
      </c>
      <c r="H67" s="25" t="s">
        <v>184</v>
      </c>
      <c r="I67" s="25" t="s">
        <v>200</v>
      </c>
      <c r="J67" s="25"/>
      <c r="K67" s="1"/>
      <c r="L67" s="29"/>
      <c r="M67" s="3" t="s">
        <v>296</v>
      </c>
      <c r="N67" s="65" t="s">
        <v>437</v>
      </c>
      <c r="O67" s="56">
        <f t="shared" si="0"/>
        <v>58</v>
      </c>
      <c r="P67" s="11" t="s">
        <v>70</v>
      </c>
      <c r="Q67" s="45">
        <v>63</v>
      </c>
      <c r="R67" s="25" t="s">
        <v>14</v>
      </c>
      <c r="S67" s="3" t="s">
        <v>15</v>
      </c>
      <c r="T67" s="26"/>
      <c r="U67" s="26"/>
      <c r="V67" s="1"/>
      <c r="W67" s="1" t="s">
        <v>361</v>
      </c>
      <c r="X67" s="11">
        <v>1</v>
      </c>
      <c r="Y67" s="1"/>
    </row>
    <row r="68" spans="1:25" x14ac:dyDescent="0.25">
      <c r="A68" s="1">
        <f t="shared" si="1"/>
        <v>46</v>
      </c>
      <c r="B68" s="1" t="str">
        <f t="shared" si="4"/>
        <v>Žiežmarių</v>
      </c>
      <c r="C68" s="1" t="s">
        <v>337</v>
      </c>
      <c r="D68" s="1" t="s">
        <v>12</v>
      </c>
      <c r="E68" s="11" t="s">
        <v>92</v>
      </c>
      <c r="F68" s="11"/>
      <c r="G68" s="1" t="s">
        <v>62</v>
      </c>
      <c r="H68" s="25" t="s">
        <v>185</v>
      </c>
      <c r="I68" s="25" t="s">
        <v>201</v>
      </c>
      <c r="J68" s="25"/>
      <c r="K68" s="1"/>
      <c r="L68" s="29"/>
      <c r="M68" s="3" t="s">
        <v>316</v>
      </c>
      <c r="N68" s="65" t="s">
        <v>438</v>
      </c>
      <c r="O68" s="56">
        <f t="shared" si="0"/>
        <v>56</v>
      </c>
      <c r="P68" s="11" t="s">
        <v>70</v>
      </c>
      <c r="Q68" s="45">
        <v>64</v>
      </c>
      <c r="R68" s="25" t="s">
        <v>14</v>
      </c>
      <c r="S68" s="3" t="s">
        <v>15</v>
      </c>
      <c r="T68" s="26"/>
      <c r="U68" s="26"/>
      <c r="V68" s="1"/>
      <c r="W68" s="1" t="s">
        <v>361</v>
      </c>
      <c r="X68" s="11">
        <v>1</v>
      </c>
      <c r="Y68" s="1"/>
    </row>
    <row r="69" spans="1:25" x14ac:dyDescent="0.25">
      <c r="A69" s="1">
        <f t="shared" si="1"/>
        <v>47</v>
      </c>
      <c r="B69" s="1" t="str">
        <f t="shared" si="4"/>
        <v>Žiežmarių</v>
      </c>
      <c r="C69" s="1" t="s">
        <v>337</v>
      </c>
      <c r="D69" s="1" t="s">
        <v>12</v>
      </c>
      <c r="E69" s="11" t="s">
        <v>93</v>
      </c>
      <c r="F69" s="11"/>
      <c r="G69" s="1" t="s">
        <v>62</v>
      </c>
      <c r="H69" s="25" t="s">
        <v>186</v>
      </c>
      <c r="I69" s="25" t="s">
        <v>202</v>
      </c>
      <c r="J69" s="25"/>
      <c r="K69" s="1"/>
      <c r="L69" s="29"/>
      <c r="M69" s="3" t="s">
        <v>317</v>
      </c>
      <c r="N69" s="65" t="s">
        <v>418</v>
      </c>
      <c r="O69" s="56">
        <f t="shared" si="0"/>
        <v>51</v>
      </c>
      <c r="P69" s="11" t="s">
        <v>70</v>
      </c>
      <c r="Q69" s="45">
        <v>65</v>
      </c>
      <c r="R69" s="25" t="s">
        <v>14</v>
      </c>
      <c r="S69" s="3" t="s">
        <v>15</v>
      </c>
      <c r="T69" s="26"/>
      <c r="U69" s="26"/>
      <c r="V69" s="1"/>
      <c r="W69" s="1" t="s">
        <v>361</v>
      </c>
      <c r="X69" s="11">
        <v>1</v>
      </c>
      <c r="Y69" s="1"/>
    </row>
    <row r="70" spans="1:25" x14ac:dyDescent="0.25">
      <c r="A70" s="1">
        <f t="shared" si="1"/>
        <v>48</v>
      </c>
      <c r="B70" s="1" t="str">
        <f t="shared" si="4"/>
        <v>Žiežmarių</v>
      </c>
      <c r="C70" s="1" t="s">
        <v>337</v>
      </c>
      <c r="D70" s="1" t="s">
        <v>12</v>
      </c>
      <c r="E70" s="11" t="s">
        <v>94</v>
      </c>
      <c r="F70" s="11"/>
      <c r="G70" s="1" t="s">
        <v>62</v>
      </c>
      <c r="H70" s="25" t="s">
        <v>187</v>
      </c>
      <c r="I70" s="25" t="s">
        <v>203</v>
      </c>
      <c r="J70" s="25"/>
      <c r="K70" s="1"/>
      <c r="L70" s="29"/>
      <c r="M70" s="3" t="s">
        <v>318</v>
      </c>
      <c r="N70" s="65" t="s">
        <v>419</v>
      </c>
      <c r="O70" s="56">
        <f t="shared" si="0"/>
        <v>49</v>
      </c>
      <c r="P70" s="11" t="s">
        <v>70</v>
      </c>
      <c r="Q70" s="45">
        <v>66</v>
      </c>
      <c r="R70" s="25" t="s">
        <v>14</v>
      </c>
      <c r="S70" s="3" t="s">
        <v>15</v>
      </c>
      <c r="T70" s="26"/>
      <c r="U70" s="26"/>
      <c r="V70" s="1"/>
      <c r="W70" s="1" t="s">
        <v>361</v>
      </c>
      <c r="X70" s="11">
        <v>1</v>
      </c>
      <c r="Y70" s="1"/>
    </row>
    <row r="71" spans="1:25" x14ac:dyDescent="0.25">
      <c r="A71" s="1">
        <f t="shared" si="1"/>
        <v>49</v>
      </c>
      <c r="B71" s="1" t="str">
        <f t="shared" si="4"/>
        <v>Žiežmarių</v>
      </c>
      <c r="C71" s="1" t="s">
        <v>337</v>
      </c>
      <c r="D71" s="1" t="s">
        <v>12</v>
      </c>
      <c r="E71" s="11" t="s">
        <v>95</v>
      </c>
      <c r="F71" s="11"/>
      <c r="G71" s="1" t="s">
        <v>62</v>
      </c>
      <c r="H71" s="25" t="s">
        <v>188</v>
      </c>
      <c r="I71" s="25" t="s">
        <v>204</v>
      </c>
      <c r="J71" s="25"/>
      <c r="K71" s="1"/>
      <c r="L71" s="29"/>
      <c r="M71" s="3" t="s">
        <v>319</v>
      </c>
      <c r="N71" s="65" t="s">
        <v>420</v>
      </c>
      <c r="O71" s="56">
        <f t="shared" si="0"/>
        <v>47</v>
      </c>
      <c r="P71" s="11" t="s">
        <v>70</v>
      </c>
      <c r="Q71" s="45">
        <v>67</v>
      </c>
      <c r="R71" s="25" t="s">
        <v>14</v>
      </c>
      <c r="S71" s="3" t="s">
        <v>15</v>
      </c>
      <c r="T71" s="26"/>
      <c r="U71" s="26"/>
      <c r="V71" s="1"/>
      <c r="W71" s="1" t="s">
        <v>361</v>
      </c>
      <c r="X71" s="11">
        <v>1</v>
      </c>
      <c r="Y71" s="1"/>
    </row>
    <row r="72" spans="1:25" x14ac:dyDescent="0.25">
      <c r="A72" s="1">
        <f t="shared" si="1"/>
        <v>50</v>
      </c>
      <c r="B72" s="1" t="str">
        <f t="shared" si="4"/>
        <v>Žiežmarių</v>
      </c>
      <c r="C72" s="1" t="s">
        <v>337</v>
      </c>
      <c r="D72" s="1" t="s">
        <v>12</v>
      </c>
      <c r="E72" s="11" t="s">
        <v>96</v>
      </c>
      <c r="F72" s="11"/>
      <c r="G72" s="1" t="s">
        <v>62</v>
      </c>
      <c r="H72" s="25" t="s">
        <v>189</v>
      </c>
      <c r="I72" s="25" t="s">
        <v>205</v>
      </c>
      <c r="J72" s="25"/>
      <c r="K72" s="1"/>
      <c r="L72" s="29"/>
      <c r="M72" s="3" t="s">
        <v>320</v>
      </c>
      <c r="N72" s="65" t="s">
        <v>421</v>
      </c>
      <c r="O72" s="56">
        <f t="shared" si="0"/>
        <v>38</v>
      </c>
      <c r="P72" s="11" t="s">
        <v>70</v>
      </c>
      <c r="Q72" s="45">
        <v>68</v>
      </c>
      <c r="R72" s="25" t="s">
        <v>14</v>
      </c>
      <c r="S72" s="3" t="s">
        <v>15</v>
      </c>
      <c r="T72" s="26"/>
      <c r="U72" s="26"/>
      <c r="V72" s="1"/>
      <c r="W72" s="1" t="s">
        <v>361</v>
      </c>
      <c r="X72" s="11">
        <v>1</v>
      </c>
      <c r="Y72" s="1"/>
    </row>
    <row r="73" spans="1:25" x14ac:dyDescent="0.25">
      <c r="A73" s="1">
        <f t="shared" si="1"/>
        <v>51</v>
      </c>
      <c r="B73" s="1" t="str">
        <f t="shared" si="4"/>
        <v>Žiežmarių</v>
      </c>
      <c r="C73" s="1" t="s">
        <v>337</v>
      </c>
      <c r="D73" s="1" t="s">
        <v>12</v>
      </c>
      <c r="E73" s="11" t="s">
        <v>97</v>
      </c>
      <c r="F73" s="11"/>
      <c r="G73" s="1" t="s">
        <v>62</v>
      </c>
      <c r="H73" s="25" t="s">
        <v>190</v>
      </c>
      <c r="I73" s="25" t="s">
        <v>206</v>
      </c>
      <c r="J73" s="25"/>
      <c r="K73" s="1"/>
      <c r="L73" s="29"/>
      <c r="M73" s="3" t="s">
        <v>106</v>
      </c>
      <c r="N73" s="65" t="s">
        <v>422</v>
      </c>
      <c r="O73" s="56">
        <f t="shared" ref="O73:O85" si="5">LEN(N73)</f>
        <v>13</v>
      </c>
      <c r="P73" s="11" t="s">
        <v>70</v>
      </c>
      <c r="Q73" s="45">
        <v>69</v>
      </c>
      <c r="R73" s="25" t="s">
        <v>16</v>
      </c>
      <c r="S73" s="3" t="s">
        <v>37</v>
      </c>
      <c r="T73" s="26"/>
      <c r="U73" s="26"/>
      <c r="V73" s="1"/>
      <c r="W73" s="1" t="s">
        <v>361</v>
      </c>
      <c r="X73" s="11">
        <v>1</v>
      </c>
      <c r="Y73" s="1"/>
    </row>
    <row r="74" spans="1:25" x14ac:dyDescent="0.25">
      <c r="A74" s="1">
        <f t="shared" si="1"/>
        <v>52</v>
      </c>
      <c r="B74" s="1" t="str">
        <f t="shared" si="4"/>
        <v>Žiežmarių</v>
      </c>
      <c r="C74" s="1" t="s">
        <v>337</v>
      </c>
      <c r="D74" s="1" t="s">
        <v>12</v>
      </c>
      <c r="E74" s="11" t="s">
        <v>98</v>
      </c>
      <c r="F74" s="11"/>
      <c r="G74" s="1" t="s">
        <v>62</v>
      </c>
      <c r="H74" s="25" t="s">
        <v>191</v>
      </c>
      <c r="I74" s="25" t="s">
        <v>207</v>
      </c>
      <c r="J74" s="25"/>
      <c r="K74" s="1"/>
      <c r="L74" s="29"/>
      <c r="M74" s="3" t="s">
        <v>107</v>
      </c>
      <c r="N74" s="65" t="s">
        <v>423</v>
      </c>
      <c r="O74" s="56">
        <f t="shared" si="5"/>
        <v>13</v>
      </c>
      <c r="P74" s="11" t="s">
        <v>70</v>
      </c>
      <c r="Q74" s="45">
        <v>70</v>
      </c>
      <c r="R74" s="25" t="s">
        <v>16</v>
      </c>
      <c r="S74" s="3" t="s">
        <v>37</v>
      </c>
      <c r="T74" s="26"/>
      <c r="U74" s="26"/>
      <c r="V74" s="1"/>
      <c r="W74" s="1" t="s">
        <v>361</v>
      </c>
      <c r="X74" s="11">
        <v>1</v>
      </c>
      <c r="Y74" s="1"/>
    </row>
    <row r="75" spans="1:25" x14ac:dyDescent="0.25">
      <c r="A75" s="1">
        <f t="shared" si="1"/>
        <v>53</v>
      </c>
      <c r="B75" s="1" t="str">
        <f t="shared" si="4"/>
        <v>Žiežmarių</v>
      </c>
      <c r="C75" s="1" t="s">
        <v>337</v>
      </c>
      <c r="D75" s="1" t="s">
        <v>12</v>
      </c>
      <c r="E75" s="11" t="s">
        <v>97</v>
      </c>
      <c r="F75" s="11"/>
      <c r="G75" s="1" t="s">
        <v>62</v>
      </c>
      <c r="H75" s="25" t="s">
        <v>192</v>
      </c>
      <c r="I75" s="25" t="s">
        <v>208</v>
      </c>
      <c r="J75" s="25"/>
      <c r="K75" s="1"/>
      <c r="L75" s="29"/>
      <c r="M75" s="3" t="s">
        <v>108</v>
      </c>
      <c r="N75" s="65" t="s">
        <v>424</v>
      </c>
      <c r="O75" s="56">
        <f t="shared" si="5"/>
        <v>27</v>
      </c>
      <c r="P75" s="11" t="s">
        <v>70</v>
      </c>
      <c r="Q75" s="45">
        <v>71</v>
      </c>
      <c r="R75" s="25" t="s">
        <v>16</v>
      </c>
      <c r="S75" s="3" t="s">
        <v>37</v>
      </c>
      <c r="T75" s="26"/>
      <c r="U75" s="26"/>
      <c r="V75" s="1"/>
      <c r="W75" s="1" t="s">
        <v>361</v>
      </c>
      <c r="X75" s="11">
        <v>1</v>
      </c>
      <c r="Y75" s="1"/>
    </row>
    <row r="76" spans="1:25" ht="13.5" customHeight="1" x14ac:dyDescent="0.25">
      <c r="A76" s="1">
        <f t="shared" si="1"/>
        <v>54</v>
      </c>
      <c r="B76" s="1" t="str">
        <f t="shared" si="4"/>
        <v>Žiežmarių</v>
      </c>
      <c r="C76" s="1" t="s">
        <v>337</v>
      </c>
      <c r="D76" s="1" t="s">
        <v>12</v>
      </c>
      <c r="E76" s="11" t="s">
        <v>98</v>
      </c>
      <c r="F76" s="11"/>
      <c r="G76" s="1" t="s">
        <v>62</v>
      </c>
      <c r="H76" s="25" t="s">
        <v>193</v>
      </c>
      <c r="I76" s="25" t="s">
        <v>209</v>
      </c>
      <c r="J76" s="25"/>
      <c r="K76" s="1"/>
      <c r="L76" s="29"/>
      <c r="M76" s="3" t="s">
        <v>109</v>
      </c>
      <c r="N76" s="65" t="s">
        <v>425</v>
      </c>
      <c r="O76" s="56">
        <f t="shared" si="5"/>
        <v>27</v>
      </c>
      <c r="P76" s="11" t="s">
        <v>70</v>
      </c>
      <c r="Q76" s="45">
        <v>72</v>
      </c>
      <c r="R76" s="25" t="s">
        <v>16</v>
      </c>
      <c r="S76" s="3" t="s">
        <v>37</v>
      </c>
      <c r="T76" s="26"/>
      <c r="U76" s="26"/>
      <c r="V76" s="1"/>
      <c r="W76" s="1" t="s">
        <v>361</v>
      </c>
      <c r="X76" s="11">
        <v>1</v>
      </c>
      <c r="Y76" s="1"/>
    </row>
    <row r="77" spans="1:25" ht="13.5" customHeight="1" x14ac:dyDescent="0.25">
      <c r="A77" s="1">
        <f t="shared" si="1"/>
        <v>55</v>
      </c>
      <c r="B77" s="1" t="str">
        <f t="shared" si="4"/>
        <v>Žiežmarių</v>
      </c>
      <c r="C77" s="1" t="s">
        <v>337</v>
      </c>
      <c r="D77" s="1" t="s">
        <v>12</v>
      </c>
      <c r="E77" s="11" t="s">
        <v>97</v>
      </c>
      <c r="F77" s="11"/>
      <c r="G77" s="1" t="s">
        <v>62</v>
      </c>
      <c r="H77" s="25" t="s">
        <v>194</v>
      </c>
      <c r="I77" s="25" t="s">
        <v>210</v>
      </c>
      <c r="J77" s="25"/>
      <c r="K77" s="1"/>
      <c r="L77" s="29"/>
      <c r="M77" s="3" t="s">
        <v>110</v>
      </c>
      <c r="N77" s="65" t="s">
        <v>426</v>
      </c>
      <c r="O77" s="56">
        <f t="shared" si="5"/>
        <v>35</v>
      </c>
      <c r="P77" s="11" t="s">
        <v>70</v>
      </c>
      <c r="Q77" s="45">
        <v>73</v>
      </c>
      <c r="R77" s="25" t="s">
        <v>16</v>
      </c>
      <c r="S77" s="3" t="s">
        <v>37</v>
      </c>
      <c r="T77" s="26"/>
      <c r="U77" s="26"/>
      <c r="V77" s="1"/>
      <c r="W77" s="1" t="s">
        <v>361</v>
      </c>
      <c r="X77" s="11">
        <v>1</v>
      </c>
      <c r="Y77" s="1"/>
    </row>
    <row r="78" spans="1:25" ht="13.5" customHeight="1" x14ac:dyDescent="0.25">
      <c r="A78" s="1">
        <f t="shared" si="1"/>
        <v>56</v>
      </c>
      <c r="B78" s="1" t="str">
        <f t="shared" si="4"/>
        <v>Žiežmarių</v>
      </c>
      <c r="C78" s="1" t="s">
        <v>337</v>
      </c>
      <c r="D78" s="1" t="s">
        <v>12</v>
      </c>
      <c r="E78" s="11" t="s">
        <v>98</v>
      </c>
      <c r="F78" s="11"/>
      <c r="G78" s="1" t="s">
        <v>62</v>
      </c>
      <c r="H78" s="25" t="s">
        <v>195</v>
      </c>
      <c r="I78" s="25" t="s">
        <v>211</v>
      </c>
      <c r="J78" s="25"/>
      <c r="K78" s="1"/>
      <c r="L78" s="29"/>
      <c r="M78" s="3" t="s">
        <v>111</v>
      </c>
      <c r="N78" s="65" t="s">
        <v>426</v>
      </c>
      <c r="O78" s="56">
        <f t="shared" si="5"/>
        <v>35</v>
      </c>
      <c r="P78" s="11" t="s">
        <v>70</v>
      </c>
      <c r="Q78" s="45">
        <v>74</v>
      </c>
      <c r="R78" s="25" t="s">
        <v>16</v>
      </c>
      <c r="S78" s="3" t="s">
        <v>37</v>
      </c>
      <c r="T78" s="26"/>
      <c r="U78" s="26"/>
      <c r="V78" s="1"/>
      <c r="W78" s="1" t="s">
        <v>361</v>
      </c>
      <c r="X78" s="11">
        <v>1</v>
      </c>
      <c r="Y78" s="1"/>
    </row>
    <row r="79" spans="1:25" ht="12.75" customHeight="1" x14ac:dyDescent="0.25">
      <c r="A79" s="1">
        <f t="shared" si="1"/>
        <v>57</v>
      </c>
      <c r="B79" s="1" t="str">
        <f t="shared" si="4"/>
        <v>Žiežmarių</v>
      </c>
      <c r="C79" s="1"/>
      <c r="D79" s="1" t="s">
        <v>40</v>
      </c>
      <c r="E79" s="11" t="s">
        <v>99</v>
      </c>
      <c r="F79" s="11"/>
      <c r="G79" s="1" t="s">
        <v>62</v>
      </c>
      <c r="H79" s="1" t="s">
        <v>255</v>
      </c>
      <c r="I79" s="25" t="s">
        <v>261</v>
      </c>
      <c r="J79" s="25"/>
      <c r="K79" s="1"/>
      <c r="L79" s="1"/>
      <c r="M79" s="3" t="s">
        <v>112</v>
      </c>
      <c r="N79" s="65" t="s">
        <v>429</v>
      </c>
      <c r="O79" s="56">
        <f t="shared" si="5"/>
        <v>46</v>
      </c>
      <c r="P79" s="11" t="s">
        <v>70</v>
      </c>
      <c r="Q79" s="34">
        <v>75</v>
      </c>
      <c r="R79" s="25" t="s">
        <v>3</v>
      </c>
      <c r="S79" s="3" t="s">
        <v>4</v>
      </c>
      <c r="T79" s="26"/>
      <c r="U79" s="26"/>
      <c r="V79" s="1"/>
      <c r="W79" s="1" t="s">
        <v>361</v>
      </c>
      <c r="X79" s="11">
        <v>1</v>
      </c>
      <c r="Y79" s="1"/>
    </row>
    <row r="80" spans="1:25" ht="12.75" customHeight="1" x14ac:dyDescent="0.25">
      <c r="A80" s="1">
        <f t="shared" si="1"/>
        <v>58</v>
      </c>
      <c r="B80" s="1" t="str">
        <f t="shared" si="4"/>
        <v>Žiežmarių</v>
      </c>
      <c r="C80" s="1"/>
      <c r="D80" s="1" t="s">
        <v>168</v>
      </c>
      <c r="E80" s="11" t="s">
        <v>99</v>
      </c>
      <c r="F80" s="11"/>
      <c r="G80" s="1" t="s">
        <v>62</v>
      </c>
      <c r="H80" s="1" t="s">
        <v>256</v>
      </c>
      <c r="I80" s="25" t="s">
        <v>262</v>
      </c>
      <c r="J80" s="25"/>
      <c r="K80" s="1"/>
      <c r="L80" s="1"/>
      <c r="M80" s="3" t="s">
        <v>113</v>
      </c>
      <c r="N80" s="65" t="s">
        <v>439</v>
      </c>
      <c r="O80" s="56">
        <f t="shared" si="5"/>
        <v>47</v>
      </c>
      <c r="P80" s="11" t="s">
        <v>70</v>
      </c>
      <c r="Q80" s="34">
        <v>76</v>
      </c>
      <c r="R80" s="25" t="s">
        <v>3</v>
      </c>
      <c r="S80" s="3" t="s">
        <v>4</v>
      </c>
      <c r="T80" s="26"/>
      <c r="U80" s="26"/>
      <c r="V80" s="1"/>
      <c r="W80" s="1" t="s">
        <v>361</v>
      </c>
      <c r="X80" s="11">
        <v>1</v>
      </c>
      <c r="Y80" s="1"/>
    </row>
    <row r="81" spans="1:25" x14ac:dyDescent="0.25">
      <c r="A81" s="1">
        <f t="shared" si="1"/>
        <v>59</v>
      </c>
      <c r="B81" s="1" t="str">
        <f t="shared" si="4"/>
        <v>Žiežmarių</v>
      </c>
      <c r="C81" s="1"/>
      <c r="D81" s="1" t="s">
        <v>40</v>
      </c>
      <c r="E81" s="11" t="s">
        <v>99</v>
      </c>
      <c r="F81" s="11"/>
      <c r="G81" s="1" t="s">
        <v>62</v>
      </c>
      <c r="H81" s="1" t="s">
        <v>257</v>
      </c>
      <c r="I81" s="25" t="s">
        <v>263</v>
      </c>
      <c r="J81" s="25"/>
      <c r="K81" s="1"/>
      <c r="L81" s="29"/>
      <c r="M81" s="3" t="s">
        <v>114</v>
      </c>
      <c r="N81" s="65" t="s">
        <v>114</v>
      </c>
      <c r="O81" s="56">
        <f t="shared" si="5"/>
        <v>27</v>
      </c>
      <c r="P81" s="11" t="s">
        <v>70</v>
      </c>
      <c r="Q81" s="45">
        <v>77</v>
      </c>
      <c r="R81" s="25" t="s">
        <v>16</v>
      </c>
      <c r="S81" s="3" t="s">
        <v>118</v>
      </c>
      <c r="T81" s="26"/>
      <c r="U81" s="26"/>
      <c r="V81" s="1"/>
      <c r="W81" s="1" t="s">
        <v>361</v>
      </c>
      <c r="X81" s="11">
        <v>1</v>
      </c>
      <c r="Y81" s="1"/>
    </row>
    <row r="82" spans="1:25" x14ac:dyDescent="0.25">
      <c r="A82" s="1">
        <f>SUM(A81+1)</f>
        <v>60</v>
      </c>
      <c r="B82" s="1" t="str">
        <f t="shared" si="4"/>
        <v>Žiežmarių</v>
      </c>
      <c r="C82" s="1"/>
      <c r="D82" s="1" t="s">
        <v>168</v>
      </c>
      <c r="E82" s="11" t="s">
        <v>99</v>
      </c>
      <c r="F82" s="11"/>
      <c r="G82" s="1" t="s">
        <v>62</v>
      </c>
      <c r="H82" s="1" t="s">
        <v>258</v>
      </c>
      <c r="I82" s="25" t="s">
        <v>264</v>
      </c>
      <c r="J82" s="25"/>
      <c r="K82" s="1"/>
      <c r="L82" s="29"/>
      <c r="M82" s="3" t="s">
        <v>115</v>
      </c>
      <c r="N82" s="65" t="s">
        <v>440</v>
      </c>
      <c r="O82" s="56">
        <f t="shared" si="5"/>
        <v>26</v>
      </c>
      <c r="P82" s="11" t="s">
        <v>70</v>
      </c>
      <c r="Q82" s="45">
        <v>78</v>
      </c>
      <c r="R82" s="25" t="s">
        <v>16</v>
      </c>
      <c r="S82" s="3" t="s">
        <v>118</v>
      </c>
      <c r="T82" s="26"/>
      <c r="U82" s="26"/>
      <c r="V82" s="1"/>
      <c r="W82" s="1" t="s">
        <v>361</v>
      </c>
      <c r="X82" s="11">
        <v>1</v>
      </c>
      <c r="Y82" s="1"/>
    </row>
    <row r="83" spans="1:25" x14ac:dyDescent="0.25">
      <c r="A83" s="1">
        <f t="shared" si="1"/>
        <v>61</v>
      </c>
      <c r="B83" s="1" t="str">
        <f t="shared" si="4"/>
        <v>Žiežmarių</v>
      </c>
      <c r="C83" s="1"/>
      <c r="D83" s="1" t="s">
        <v>40</v>
      </c>
      <c r="E83" s="11" t="s">
        <v>99</v>
      </c>
      <c r="F83" s="11"/>
      <c r="G83" s="1" t="s">
        <v>62</v>
      </c>
      <c r="H83" s="1" t="s">
        <v>259</v>
      </c>
      <c r="I83" s="25" t="s">
        <v>265</v>
      </c>
      <c r="J83" s="25"/>
      <c r="K83" s="1"/>
      <c r="L83" s="29"/>
      <c r="M83" s="3" t="s">
        <v>116</v>
      </c>
      <c r="N83" s="65" t="s">
        <v>116</v>
      </c>
      <c r="O83" s="56">
        <f t="shared" si="5"/>
        <v>26</v>
      </c>
      <c r="P83" s="11" t="s">
        <v>70</v>
      </c>
      <c r="Q83" s="45">
        <v>79</v>
      </c>
      <c r="R83" s="25" t="s">
        <v>16</v>
      </c>
      <c r="S83" s="3" t="s">
        <v>118</v>
      </c>
      <c r="T83" s="26"/>
      <c r="U83" s="26"/>
      <c r="V83" s="1"/>
      <c r="W83" s="1" t="s">
        <v>361</v>
      </c>
      <c r="X83" s="11">
        <v>1</v>
      </c>
      <c r="Y83" s="1"/>
    </row>
    <row r="84" spans="1:25" ht="12.75" customHeight="1" x14ac:dyDescent="0.25">
      <c r="A84" s="1">
        <f t="shared" si="1"/>
        <v>62</v>
      </c>
      <c r="B84" s="1" t="str">
        <f t="shared" si="4"/>
        <v>Žiežmarių</v>
      </c>
      <c r="C84" s="1"/>
      <c r="D84" s="1" t="s">
        <v>168</v>
      </c>
      <c r="E84" s="11" t="s">
        <v>99</v>
      </c>
      <c r="F84" s="11"/>
      <c r="G84" s="1" t="s">
        <v>62</v>
      </c>
      <c r="H84" s="1" t="s">
        <v>260</v>
      </c>
      <c r="I84" s="25" t="s">
        <v>266</v>
      </c>
      <c r="J84" s="25"/>
      <c r="K84" s="1"/>
      <c r="L84" s="29"/>
      <c r="M84" s="3" t="s">
        <v>117</v>
      </c>
      <c r="N84" s="65" t="s">
        <v>441</v>
      </c>
      <c r="O84" s="56">
        <f t="shared" si="5"/>
        <v>25</v>
      </c>
      <c r="P84" s="11" t="s">
        <v>70</v>
      </c>
      <c r="Q84" s="34">
        <v>80</v>
      </c>
      <c r="R84" s="25" t="s">
        <v>16</v>
      </c>
      <c r="S84" s="3" t="s">
        <v>118</v>
      </c>
      <c r="T84" s="26"/>
      <c r="U84" s="26"/>
      <c r="V84" s="1"/>
      <c r="W84" s="1" t="s">
        <v>361</v>
      </c>
      <c r="X84" s="11">
        <v>1</v>
      </c>
      <c r="Y84" s="1"/>
    </row>
    <row r="85" spans="1:25" ht="12.75" customHeight="1" x14ac:dyDescent="0.25">
      <c r="A85" s="1"/>
      <c r="B85" s="1" t="str">
        <f t="shared" si="4"/>
        <v>Žiežmarių</v>
      </c>
      <c r="C85" s="11"/>
      <c r="D85" s="11"/>
      <c r="E85" s="11"/>
      <c r="F85" s="11"/>
      <c r="G85" s="11"/>
      <c r="H85" s="25"/>
      <c r="I85" s="25"/>
      <c r="J85" s="25"/>
      <c r="K85" s="1"/>
      <c r="L85" s="29"/>
      <c r="M85" s="31" t="s">
        <v>300</v>
      </c>
      <c r="N85" s="62" t="s">
        <v>417</v>
      </c>
      <c r="O85" s="56">
        <f t="shared" si="5"/>
        <v>34</v>
      </c>
      <c r="P85" s="11" t="s">
        <v>70</v>
      </c>
      <c r="Q85" s="45">
        <v>81</v>
      </c>
      <c r="R85" s="23" t="s">
        <v>16</v>
      </c>
      <c r="S85" s="3" t="s">
        <v>37</v>
      </c>
      <c r="T85" s="26"/>
      <c r="U85" s="32"/>
      <c r="V85" s="1"/>
      <c r="W85" s="1" t="s">
        <v>361</v>
      </c>
      <c r="X85" s="11">
        <v>1</v>
      </c>
      <c r="Y85" s="1"/>
    </row>
    <row r="86" spans="1:25" x14ac:dyDescent="0.25">
      <c r="A86" s="36"/>
      <c r="B86" s="15"/>
      <c r="C86" s="36"/>
      <c r="D86" s="15"/>
      <c r="E86" s="15"/>
      <c r="H86" s="14"/>
      <c r="K86" s="12"/>
      <c r="L86" s="12"/>
      <c r="M86" s="12"/>
      <c r="N86" s="58"/>
      <c r="O86" s="58"/>
      <c r="R86" s="7"/>
      <c r="S86" s="7"/>
      <c r="T86" s="7"/>
      <c r="U86" s="7"/>
      <c r="Y86" s="43"/>
    </row>
    <row r="87" spans="1:25" x14ac:dyDescent="0.25">
      <c r="A87" s="36"/>
      <c r="B87" s="15"/>
      <c r="C87" s="36"/>
      <c r="D87" s="15"/>
      <c r="E87" s="15"/>
      <c r="H87" s="14"/>
      <c r="K87" s="12"/>
      <c r="L87" s="12"/>
      <c r="M87" s="7" t="s">
        <v>370</v>
      </c>
      <c r="N87" s="63"/>
      <c r="O87" s="63"/>
      <c r="R87" s="7"/>
      <c r="S87" s="7"/>
      <c r="T87" s="7"/>
      <c r="U87" s="7"/>
    </row>
    <row r="88" spans="1:25" x14ac:dyDescent="0.25">
      <c r="A88" s="36"/>
      <c r="B88" s="36"/>
      <c r="C88" s="36"/>
      <c r="D88" s="36"/>
      <c r="E88" s="36"/>
      <c r="H88" s="14"/>
      <c r="K88" s="12"/>
      <c r="L88" s="12"/>
      <c r="M88" s="12"/>
      <c r="N88" s="58"/>
      <c r="O88" s="58"/>
      <c r="R88" s="7"/>
      <c r="S88" s="7"/>
      <c r="T88" s="7"/>
      <c r="U88" s="7"/>
    </row>
    <row r="89" spans="1:25" s="19" customFormat="1" ht="12.75" customHeight="1" x14ac:dyDescent="0.2">
      <c r="A89" s="16"/>
      <c r="B89" s="83" t="s">
        <v>2</v>
      </c>
      <c r="C89" s="84"/>
      <c r="D89" s="84"/>
      <c r="E89" s="84"/>
      <c r="F89" s="84"/>
      <c r="G89" s="84"/>
      <c r="H89" s="84"/>
      <c r="I89" s="84"/>
      <c r="J89" s="84"/>
      <c r="K89" s="84"/>
      <c r="L89" s="85"/>
      <c r="M89" s="16"/>
      <c r="N89" s="59"/>
      <c r="O89" s="59"/>
      <c r="P89" s="71" t="s">
        <v>59</v>
      </c>
      <c r="Q89" s="72"/>
      <c r="R89" s="72"/>
      <c r="S89" s="72"/>
      <c r="T89" s="72"/>
      <c r="U89" s="73"/>
      <c r="V89" s="82" t="s">
        <v>59</v>
      </c>
      <c r="W89" s="92"/>
      <c r="X89" s="92"/>
      <c r="Y89" s="79" t="s">
        <v>65</v>
      </c>
    </row>
    <row r="90" spans="1:25" s="19" customFormat="1" ht="12.75" customHeight="1" x14ac:dyDescent="0.25">
      <c r="A90" s="20" t="s">
        <v>0</v>
      </c>
      <c r="B90" s="20"/>
      <c r="C90" s="20"/>
      <c r="D90" s="20"/>
      <c r="E90" s="20"/>
      <c r="F90" s="20"/>
      <c r="G90" s="20"/>
      <c r="H90" s="20"/>
      <c r="I90" s="21"/>
      <c r="J90" s="21"/>
      <c r="K90" s="93" t="s">
        <v>72</v>
      </c>
      <c r="L90" s="94"/>
      <c r="M90" s="22" t="s">
        <v>129</v>
      </c>
      <c r="N90" s="66"/>
      <c r="O90" s="66"/>
      <c r="P90" s="71" t="s">
        <v>169</v>
      </c>
      <c r="Q90" s="73"/>
      <c r="R90" s="71" t="s">
        <v>122</v>
      </c>
      <c r="S90" s="72"/>
      <c r="T90" s="72"/>
      <c r="U90" s="73"/>
      <c r="V90" s="82"/>
      <c r="W90" s="82" t="s">
        <v>356</v>
      </c>
      <c r="X90" s="82"/>
      <c r="Y90" s="80"/>
    </row>
    <row r="91" spans="1:25" s="19" customFormat="1" ht="12.75" customHeight="1" x14ac:dyDescent="0.2">
      <c r="A91" s="20"/>
      <c r="B91" s="20" t="s">
        <v>73</v>
      </c>
      <c r="C91" s="20" t="s">
        <v>74</v>
      </c>
      <c r="D91" s="20" t="s">
        <v>75</v>
      </c>
      <c r="E91" s="20" t="s">
        <v>76</v>
      </c>
      <c r="F91" s="21" t="s">
        <v>33</v>
      </c>
      <c r="G91" s="21" t="s">
        <v>77</v>
      </c>
      <c r="H91" s="20" t="s">
        <v>79</v>
      </c>
      <c r="I91" s="15" t="s">
        <v>7</v>
      </c>
      <c r="J91" s="15"/>
      <c r="K91" s="77" t="s">
        <v>22</v>
      </c>
      <c r="L91" s="78"/>
      <c r="M91" s="20"/>
      <c r="N91" s="60"/>
      <c r="O91" s="60"/>
      <c r="P91" s="74"/>
      <c r="Q91" s="76"/>
      <c r="R91" s="74"/>
      <c r="S91" s="75"/>
      <c r="T91" s="75"/>
      <c r="U91" s="76"/>
      <c r="V91" s="92"/>
      <c r="W91" s="92"/>
      <c r="X91" s="92"/>
      <c r="Y91" s="80"/>
    </row>
    <row r="92" spans="1:25" s="19" customFormat="1" ht="12.75" customHeight="1" x14ac:dyDescent="0.2">
      <c r="A92" s="25"/>
      <c r="B92" s="25"/>
      <c r="C92" s="25"/>
      <c r="D92" s="25"/>
      <c r="E92" s="25"/>
      <c r="F92" s="25"/>
      <c r="G92" s="25"/>
      <c r="H92" s="25" t="s">
        <v>78</v>
      </c>
      <c r="I92" s="23"/>
      <c r="J92" s="23"/>
      <c r="K92" s="11" t="s">
        <v>123</v>
      </c>
      <c r="L92" s="11" t="s">
        <v>71</v>
      </c>
      <c r="M92" s="25"/>
      <c r="N92" s="61"/>
      <c r="O92" s="61"/>
      <c r="P92" s="11" t="s">
        <v>66</v>
      </c>
      <c r="Q92" s="11" t="s">
        <v>71</v>
      </c>
      <c r="R92" s="26" t="s">
        <v>17</v>
      </c>
      <c r="S92" s="25" t="s">
        <v>18</v>
      </c>
      <c r="T92" s="25">
        <v>11</v>
      </c>
      <c r="U92" s="26" t="s">
        <v>1</v>
      </c>
      <c r="V92" s="92"/>
      <c r="W92" s="92"/>
      <c r="X92" s="92"/>
      <c r="Y92" s="81"/>
    </row>
    <row r="93" spans="1:25" x14ac:dyDescent="0.25">
      <c r="A93" s="1"/>
      <c r="B93" s="11"/>
      <c r="C93" s="11"/>
      <c r="D93" s="11"/>
      <c r="E93" s="11"/>
      <c r="F93" s="11"/>
      <c r="G93" s="11"/>
      <c r="H93" s="25"/>
      <c r="I93" s="25"/>
      <c r="J93" s="25"/>
      <c r="K93" s="1"/>
      <c r="L93" s="29"/>
      <c r="M93" s="31"/>
      <c r="N93" s="62"/>
      <c r="O93" s="62"/>
      <c r="P93" s="25"/>
      <c r="Q93" s="25"/>
      <c r="R93" s="1"/>
      <c r="S93" s="1"/>
      <c r="T93" s="25"/>
      <c r="U93" s="25"/>
      <c r="V93" s="11"/>
      <c r="W93" s="11"/>
      <c r="X93" s="11"/>
      <c r="Y93" s="34"/>
    </row>
    <row r="94" spans="1:25" x14ac:dyDescent="0.25">
      <c r="A94" s="1">
        <v>1</v>
      </c>
      <c r="B94" s="29" t="s">
        <v>63</v>
      </c>
      <c r="C94" s="1" t="s">
        <v>64</v>
      </c>
      <c r="D94" s="1" t="s">
        <v>34</v>
      </c>
      <c r="E94" s="11" t="s">
        <v>35</v>
      </c>
      <c r="F94" s="11"/>
      <c r="G94" s="1" t="s">
        <v>61</v>
      </c>
      <c r="H94" s="25"/>
      <c r="I94" s="25"/>
      <c r="J94" s="25"/>
      <c r="K94" s="1"/>
      <c r="L94" s="29"/>
      <c r="M94" s="4" t="s">
        <v>44</v>
      </c>
      <c r="N94" s="57"/>
      <c r="O94" s="57"/>
      <c r="P94" s="11" t="s">
        <v>69</v>
      </c>
      <c r="Q94" s="11"/>
      <c r="R94" s="1" t="s">
        <v>15</v>
      </c>
      <c r="S94" s="1" t="s">
        <v>14</v>
      </c>
      <c r="T94" s="2" t="s">
        <v>6</v>
      </c>
      <c r="U94" s="3" t="s">
        <v>5</v>
      </c>
      <c r="V94" s="3"/>
      <c r="W94" s="11" t="s">
        <v>361</v>
      </c>
      <c r="X94" s="11"/>
      <c r="Y94" s="34"/>
    </row>
    <row r="95" spans="1:25" x14ac:dyDescent="0.25">
      <c r="A95" s="1">
        <f>SUM(A94+1)</f>
        <v>2</v>
      </c>
      <c r="B95" s="29" t="s">
        <v>63</v>
      </c>
      <c r="C95" s="1" t="s">
        <v>64</v>
      </c>
      <c r="D95" s="1" t="s">
        <v>34</v>
      </c>
      <c r="E95" s="11" t="s">
        <v>119</v>
      </c>
      <c r="F95" s="11"/>
      <c r="G95" s="1" t="s">
        <v>61</v>
      </c>
      <c r="H95" s="1"/>
      <c r="I95" s="25"/>
      <c r="J95" s="25"/>
      <c r="K95" s="1"/>
      <c r="L95" s="29"/>
      <c r="M95" s="4" t="s">
        <v>45</v>
      </c>
      <c r="N95" s="57"/>
      <c r="O95" s="57"/>
      <c r="P95" s="11" t="s">
        <v>69</v>
      </c>
      <c r="Q95" s="11"/>
      <c r="R95" s="1" t="s">
        <v>15</v>
      </c>
      <c r="S95" s="1" t="s">
        <v>14</v>
      </c>
      <c r="T95" s="2" t="s">
        <v>6</v>
      </c>
      <c r="U95" s="3" t="s">
        <v>5</v>
      </c>
      <c r="V95" s="3"/>
      <c r="W95" s="1" t="s">
        <v>361</v>
      </c>
      <c r="X95" s="1"/>
      <c r="Y95" s="1"/>
    </row>
    <row r="96" spans="1:25" x14ac:dyDescent="0.25">
      <c r="A96" s="1">
        <f>SUM(A95+1)</f>
        <v>3</v>
      </c>
      <c r="B96" s="29" t="s">
        <v>63</v>
      </c>
      <c r="C96" s="1" t="s">
        <v>64</v>
      </c>
      <c r="D96" s="1" t="s">
        <v>34</v>
      </c>
      <c r="E96" s="11" t="s">
        <v>34</v>
      </c>
      <c r="F96" s="11"/>
      <c r="G96" s="1" t="s">
        <v>61</v>
      </c>
      <c r="H96" s="25"/>
      <c r="I96" s="25"/>
      <c r="J96" s="25"/>
      <c r="K96" s="1"/>
      <c r="L96" s="29"/>
      <c r="M96" s="4" t="s">
        <v>46</v>
      </c>
      <c r="N96" s="57"/>
      <c r="O96" s="57"/>
      <c r="P96" s="11" t="s">
        <v>69</v>
      </c>
      <c r="Q96" s="11"/>
      <c r="R96" s="1" t="s">
        <v>15</v>
      </c>
      <c r="S96" s="1" t="s">
        <v>14</v>
      </c>
      <c r="T96" s="2" t="s">
        <v>6</v>
      </c>
      <c r="U96" s="3" t="s">
        <v>5</v>
      </c>
      <c r="V96" s="3"/>
      <c r="W96" s="1" t="s">
        <v>361</v>
      </c>
      <c r="X96" s="1"/>
      <c r="Y96" s="1"/>
    </row>
    <row r="97" spans="8:25" x14ac:dyDescent="0.25">
      <c r="H97" s="14"/>
      <c r="K97" s="12"/>
      <c r="L97" s="12"/>
      <c r="M97" s="52" t="s">
        <v>368</v>
      </c>
      <c r="P97" s="53"/>
      <c r="Q97" s="53"/>
      <c r="R97" s="53" t="s">
        <v>16</v>
      </c>
      <c r="S97" s="53" t="s">
        <v>21</v>
      </c>
      <c r="T97" s="54"/>
      <c r="U97" s="54"/>
      <c r="V97" s="54"/>
      <c r="W97" s="54"/>
      <c r="X97" s="54"/>
      <c r="Y97" s="53">
        <v>1</v>
      </c>
    </row>
    <row r="98" spans="8:25" x14ac:dyDescent="0.25">
      <c r="H98" s="14"/>
      <c r="K98" s="12"/>
      <c r="L98" s="12"/>
      <c r="M98" s="52" t="s">
        <v>369</v>
      </c>
      <c r="P98" s="53"/>
      <c r="Q98" s="53"/>
      <c r="R98" s="53" t="s">
        <v>16</v>
      </c>
      <c r="S98" s="53" t="s">
        <v>37</v>
      </c>
      <c r="T98" s="54"/>
      <c r="U98" s="54"/>
      <c r="V98" s="54"/>
      <c r="W98" s="54"/>
      <c r="X98" s="54"/>
      <c r="Y98" s="53">
        <v>2</v>
      </c>
    </row>
    <row r="99" spans="8:25" x14ac:dyDescent="0.25">
      <c r="H99" s="14"/>
      <c r="K99" s="12"/>
      <c r="L99" s="12"/>
      <c r="M99" s="12"/>
      <c r="N99" s="58"/>
      <c r="O99" s="58"/>
      <c r="R99" s="7"/>
      <c r="S99" s="7"/>
      <c r="T99" s="7"/>
      <c r="U99" s="7"/>
    </row>
    <row r="100" spans="8:25" x14ac:dyDescent="0.25">
      <c r="H100" s="14"/>
      <c r="K100" s="12"/>
      <c r="L100" s="12"/>
      <c r="M100" s="12"/>
      <c r="N100" s="58"/>
      <c r="O100" s="58"/>
      <c r="R100" s="7"/>
      <c r="S100" s="7"/>
      <c r="T100" s="7"/>
      <c r="U100" s="7"/>
    </row>
    <row r="101" spans="8:25" x14ac:dyDescent="0.25">
      <c r="H101" s="14"/>
      <c r="K101" s="12"/>
      <c r="L101" s="12"/>
      <c r="M101" s="12"/>
      <c r="N101" s="58"/>
      <c r="O101" s="58"/>
      <c r="R101" s="7"/>
      <c r="S101" s="7"/>
      <c r="T101" s="7"/>
      <c r="U101" s="7"/>
    </row>
    <row r="102" spans="8:25" x14ac:dyDescent="0.25">
      <c r="H102" s="14"/>
      <c r="K102" s="12"/>
      <c r="L102" s="12"/>
      <c r="M102" s="12"/>
      <c r="N102" s="58"/>
      <c r="O102" s="58"/>
      <c r="R102" s="7"/>
      <c r="S102" s="7"/>
      <c r="T102" s="7"/>
      <c r="U102" s="7"/>
    </row>
    <row r="103" spans="8:25" x14ac:dyDescent="0.25">
      <c r="H103" s="14"/>
      <c r="K103" s="12"/>
      <c r="L103" s="12"/>
      <c r="M103" s="12"/>
      <c r="N103" s="58"/>
      <c r="O103" s="58"/>
      <c r="R103" s="7"/>
      <c r="S103" s="7"/>
      <c r="T103" s="7"/>
      <c r="U103" s="7"/>
    </row>
    <row r="104" spans="8:25" x14ac:dyDescent="0.25">
      <c r="H104" s="14"/>
      <c r="K104" s="12"/>
      <c r="L104" s="12"/>
      <c r="M104" s="12"/>
      <c r="N104" s="58"/>
      <c r="O104" s="58"/>
      <c r="R104" s="7"/>
      <c r="S104" s="7"/>
      <c r="T104" s="7"/>
      <c r="U104" s="7"/>
    </row>
    <row r="105" spans="8:25" x14ac:dyDescent="0.25">
      <c r="H105" s="14"/>
      <c r="K105" s="12"/>
      <c r="L105" s="12"/>
      <c r="M105" s="12"/>
      <c r="N105" s="58"/>
      <c r="O105" s="58"/>
      <c r="R105" s="7"/>
      <c r="S105" s="7"/>
      <c r="T105" s="7"/>
      <c r="U105" s="7"/>
    </row>
    <row r="106" spans="8:25" x14ac:dyDescent="0.25">
      <c r="H106" s="14"/>
      <c r="K106" s="12"/>
      <c r="L106" s="12"/>
      <c r="M106" s="12"/>
      <c r="N106" s="58"/>
      <c r="O106" s="58"/>
      <c r="R106" s="7"/>
      <c r="S106" s="7"/>
      <c r="T106" s="7"/>
      <c r="U106" s="7"/>
    </row>
    <row r="107" spans="8:25" x14ac:dyDescent="0.25">
      <c r="H107" s="14"/>
      <c r="K107" s="12"/>
      <c r="L107" s="12"/>
      <c r="M107" s="12"/>
      <c r="N107" s="58"/>
      <c r="O107" s="58"/>
      <c r="R107" s="7"/>
      <c r="S107" s="7"/>
      <c r="T107" s="7"/>
      <c r="U107" s="7"/>
    </row>
    <row r="108" spans="8:25" x14ac:dyDescent="0.25">
      <c r="H108" s="14"/>
      <c r="K108" s="12"/>
      <c r="L108" s="12"/>
      <c r="M108" s="12"/>
      <c r="N108" s="58"/>
      <c r="O108" s="58"/>
      <c r="R108" s="7"/>
      <c r="S108" s="7"/>
      <c r="T108" s="7"/>
      <c r="U108" s="7"/>
    </row>
    <row r="109" spans="8:25" x14ac:dyDescent="0.25">
      <c r="H109" s="14"/>
      <c r="K109" s="12"/>
      <c r="L109" s="12"/>
      <c r="M109" s="12"/>
      <c r="N109" s="58"/>
      <c r="O109" s="58"/>
      <c r="R109" s="7"/>
      <c r="S109" s="7"/>
      <c r="T109" s="7"/>
      <c r="U109" s="7"/>
    </row>
    <row r="110" spans="8:25" x14ac:dyDescent="0.25">
      <c r="H110" s="14"/>
      <c r="K110" s="12"/>
      <c r="L110" s="12"/>
      <c r="M110" s="12"/>
      <c r="N110" s="58"/>
      <c r="O110" s="58"/>
      <c r="R110" s="7"/>
      <c r="S110" s="7"/>
      <c r="T110" s="7"/>
      <c r="U110" s="7"/>
    </row>
    <row r="111" spans="8:25" x14ac:dyDescent="0.25">
      <c r="H111" s="14"/>
      <c r="K111" s="12"/>
      <c r="L111" s="12"/>
      <c r="M111" s="12"/>
      <c r="N111" s="58"/>
      <c r="O111" s="58"/>
      <c r="R111" s="7"/>
      <c r="S111" s="7"/>
      <c r="T111" s="7"/>
      <c r="U111" s="7"/>
    </row>
    <row r="112" spans="8:25" x14ac:dyDescent="0.25">
      <c r="H112" s="14"/>
      <c r="K112" s="12"/>
      <c r="L112" s="12"/>
      <c r="M112" s="12"/>
      <c r="N112" s="58"/>
      <c r="O112" s="58"/>
      <c r="R112" s="7"/>
      <c r="S112" s="7"/>
      <c r="T112" s="7"/>
      <c r="U112" s="7"/>
    </row>
    <row r="113" spans="8:21" x14ac:dyDescent="0.25">
      <c r="H113" s="14"/>
      <c r="K113" s="12"/>
      <c r="L113" s="12"/>
      <c r="M113" s="12"/>
      <c r="N113" s="58"/>
      <c r="O113" s="58"/>
      <c r="R113" s="7"/>
      <c r="S113" s="7"/>
      <c r="T113" s="7"/>
      <c r="U113" s="7"/>
    </row>
    <row r="114" spans="8:21" x14ac:dyDescent="0.25">
      <c r="H114" s="14"/>
      <c r="K114" s="12"/>
      <c r="L114" s="12"/>
      <c r="M114" s="12"/>
      <c r="N114" s="58"/>
      <c r="O114" s="58"/>
      <c r="R114" s="7"/>
      <c r="S114" s="7"/>
      <c r="T114" s="7"/>
      <c r="U114" s="7"/>
    </row>
    <row r="115" spans="8:21" x14ac:dyDescent="0.25">
      <c r="H115" s="14"/>
      <c r="K115" s="12"/>
      <c r="L115" s="12"/>
      <c r="M115" s="12"/>
      <c r="N115" s="58"/>
      <c r="O115" s="58"/>
      <c r="R115" s="7"/>
      <c r="S115" s="7"/>
      <c r="T115" s="7"/>
      <c r="U115" s="7"/>
    </row>
    <row r="116" spans="8:21" x14ac:dyDescent="0.25">
      <c r="H116" s="14"/>
      <c r="K116" s="12"/>
      <c r="L116" s="12"/>
      <c r="M116" s="12"/>
      <c r="N116" s="58"/>
      <c r="O116" s="58"/>
      <c r="R116" s="7"/>
      <c r="S116" s="7"/>
      <c r="T116" s="7"/>
      <c r="U116" s="7"/>
    </row>
    <row r="117" spans="8:21" x14ac:dyDescent="0.25">
      <c r="H117" s="14"/>
      <c r="K117" s="12"/>
      <c r="L117" s="12"/>
      <c r="M117" s="12"/>
      <c r="N117" s="58"/>
      <c r="O117" s="58"/>
      <c r="R117" s="7"/>
      <c r="S117" s="7"/>
      <c r="T117" s="7"/>
      <c r="U117" s="7"/>
    </row>
    <row r="118" spans="8:21" x14ac:dyDescent="0.25">
      <c r="H118" s="14"/>
      <c r="K118" s="12"/>
      <c r="L118" s="12"/>
      <c r="M118" s="12"/>
      <c r="N118" s="58"/>
      <c r="O118" s="58"/>
      <c r="R118" s="7"/>
      <c r="S118" s="7"/>
      <c r="T118" s="7"/>
      <c r="U118" s="7"/>
    </row>
    <row r="119" spans="8:21" x14ac:dyDescent="0.25">
      <c r="H119" s="14"/>
      <c r="K119" s="12"/>
      <c r="L119" s="12"/>
      <c r="M119" s="12"/>
      <c r="N119" s="58"/>
      <c r="O119" s="58"/>
      <c r="R119" s="7"/>
      <c r="S119" s="7"/>
      <c r="T119" s="7"/>
      <c r="U119" s="7"/>
    </row>
    <row r="120" spans="8:21" x14ac:dyDescent="0.25">
      <c r="H120" s="14"/>
      <c r="K120" s="12"/>
      <c r="L120" s="12"/>
      <c r="M120" s="12"/>
      <c r="N120" s="58"/>
      <c r="O120" s="58"/>
      <c r="R120" s="7"/>
      <c r="S120" s="7"/>
      <c r="T120" s="7"/>
      <c r="U120" s="7"/>
    </row>
    <row r="121" spans="8:21" x14ac:dyDescent="0.25">
      <c r="H121" s="14"/>
      <c r="K121" s="12"/>
      <c r="L121" s="12"/>
      <c r="M121" s="12"/>
      <c r="N121" s="58"/>
      <c r="O121" s="58"/>
      <c r="R121" s="7"/>
      <c r="S121" s="7"/>
      <c r="T121" s="7"/>
      <c r="U121" s="7"/>
    </row>
  </sheetData>
  <autoFilter ref="M1:U121"/>
  <mergeCells count="22">
    <mergeCell ref="V89:X89"/>
    <mergeCell ref="V90:V92"/>
    <mergeCell ref="W90:W92"/>
    <mergeCell ref="X90:X92"/>
    <mergeCell ref="K90:L90"/>
    <mergeCell ref="P90:Q91"/>
    <mergeCell ref="W3:W6"/>
    <mergeCell ref="P89:U89"/>
    <mergeCell ref="R90:U91"/>
    <mergeCell ref="K91:L91"/>
    <mergeCell ref="Y89:Y92"/>
    <mergeCell ref="Y3:Y6"/>
    <mergeCell ref="M3:M6"/>
    <mergeCell ref="R4:U5"/>
    <mergeCell ref="V3:V6"/>
    <mergeCell ref="X3:X6"/>
    <mergeCell ref="P3:U3"/>
    <mergeCell ref="P4:Q5"/>
    <mergeCell ref="B3:L3"/>
    <mergeCell ref="B89:L89"/>
    <mergeCell ref="J5:L5"/>
    <mergeCell ref="J4:L4"/>
  </mergeCells>
  <phoneticPr fontId="0" type="noConversion"/>
  <printOptions horizontalCentered="1"/>
  <pageMargins left="0.78740157480314965" right="0.39370078740157483" top="0.78740157480314965" bottom="0.59055118110236227" header="0.39370078740157483" footer="0.19685039370078741"/>
  <pageSetup paperSize="8" scale="65" orientation="landscape" r:id="rId1"/>
  <headerFooter alignWithMargins="0">
    <oddHeader>&amp;L110/10 kV Žiežmarių TP rekonstravimas&amp;C&amp;"Arial,Paryškintasis"&amp;12SIGNALŲ SĄRAŠAS 
SIGNALAI&amp;RA.ŽILINSKIO IR KO UAB
2007 05  14</oddHeader>
    <oddFooter xml:space="preserve">&amp;R&amp;P+6 </oddFooter>
  </headerFooter>
  <rowBreaks count="1" manualBreakCount="1">
    <brk id="67" max="16383" man="1"/>
  </rowBreaks>
  <ignoredErrors>
    <ignoredError sqref="B15 G15" formula="1"/>
    <ignoredError sqref="U6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3"/>
  <sheetViews>
    <sheetView zoomScale="85" zoomScaleNormal="85" zoomScaleSheetLayoutView="55" workbookViewId="0">
      <selection activeCell="M8" sqref="M8"/>
    </sheetView>
  </sheetViews>
  <sheetFormatPr defaultRowHeight="15" x14ac:dyDescent="0.25"/>
  <cols>
    <col min="1" max="1" width="7.5703125" style="12" customWidth="1"/>
    <col min="2" max="2" width="12" style="38" customWidth="1"/>
    <col min="3" max="3" width="9.140625" style="12"/>
    <col min="4" max="4" width="12.140625" style="12" customWidth="1"/>
    <col min="5" max="6" width="11.85546875" style="12" customWidth="1"/>
    <col min="7" max="7" width="12" style="12" customWidth="1"/>
    <col min="8" max="8" width="11.28515625" style="36" customWidth="1"/>
    <col min="9" max="9" width="20.42578125" style="12" customWidth="1"/>
    <col min="10" max="10" width="12" style="36" customWidth="1"/>
    <col min="11" max="11" width="14.42578125" style="36" customWidth="1"/>
    <col min="12" max="12" width="35.5703125" style="7" customWidth="1"/>
    <col min="13" max="13" width="11.42578125" style="12" customWidth="1"/>
    <col min="14" max="14" width="13.5703125" style="7" customWidth="1"/>
    <col min="15" max="15" width="9.85546875" style="12" customWidth="1"/>
    <col min="16" max="16" width="10.140625" style="12" customWidth="1"/>
    <col min="17" max="17" width="9.140625" style="7"/>
    <col min="18" max="18" width="10.42578125" style="7" customWidth="1"/>
    <col min="19" max="19" width="9.140625" style="7"/>
    <col min="20" max="20" width="12.5703125" style="12" customWidth="1"/>
    <col min="21" max="16384" width="9.140625" style="7"/>
  </cols>
  <sheetData>
    <row r="1" spans="1:20" x14ac:dyDescent="0.25">
      <c r="H1" s="12"/>
      <c r="J1" s="13"/>
      <c r="K1" s="14"/>
    </row>
    <row r="2" spans="1:20" x14ac:dyDescent="0.25">
      <c r="H2" s="12"/>
      <c r="J2" s="15"/>
      <c r="K2" s="12"/>
    </row>
    <row r="3" spans="1:20" s="19" customFormat="1" ht="12.75" customHeight="1" x14ac:dyDescent="0.2">
      <c r="A3" s="16"/>
      <c r="B3" s="83" t="s">
        <v>2</v>
      </c>
      <c r="C3" s="84"/>
      <c r="D3" s="84"/>
      <c r="E3" s="84"/>
      <c r="F3" s="84"/>
      <c r="G3" s="84"/>
      <c r="H3" s="84"/>
      <c r="I3" s="84"/>
      <c r="J3" s="18"/>
      <c r="K3" s="18"/>
      <c r="L3" s="17"/>
      <c r="M3" s="83" t="s">
        <v>67</v>
      </c>
      <c r="N3" s="84"/>
      <c r="O3" s="84"/>
      <c r="P3" s="85"/>
      <c r="Q3" s="82" t="s">
        <v>128</v>
      </c>
      <c r="R3" s="98" t="s">
        <v>356</v>
      </c>
      <c r="S3" s="82" t="s">
        <v>43</v>
      </c>
      <c r="T3" s="79" t="s">
        <v>65</v>
      </c>
    </row>
    <row r="4" spans="1:20" s="19" customFormat="1" ht="12.75" customHeight="1" x14ac:dyDescent="0.2">
      <c r="A4" s="20" t="s">
        <v>0</v>
      </c>
      <c r="B4" s="39"/>
      <c r="C4" s="20"/>
      <c r="D4" s="20"/>
      <c r="E4" s="20"/>
      <c r="F4" s="20"/>
      <c r="G4" s="20"/>
      <c r="H4" s="20"/>
      <c r="I4" s="21"/>
      <c r="J4" s="77" t="s">
        <v>121</v>
      </c>
      <c r="K4" s="78"/>
      <c r="L4" s="21" t="s">
        <v>129</v>
      </c>
      <c r="M4" s="95" t="s">
        <v>68</v>
      </c>
      <c r="N4" s="96"/>
      <c r="O4" s="95" t="s">
        <v>122</v>
      </c>
      <c r="P4" s="97"/>
      <c r="Q4" s="82"/>
      <c r="R4" s="99"/>
      <c r="S4" s="82"/>
      <c r="T4" s="80"/>
    </row>
    <row r="5" spans="1:20" s="19" customFormat="1" ht="12.75" customHeight="1" x14ac:dyDescent="0.25">
      <c r="A5" s="20"/>
      <c r="B5" s="20" t="s">
        <v>73</v>
      </c>
      <c r="C5" s="20" t="s">
        <v>74</v>
      </c>
      <c r="D5" s="20" t="s">
        <v>75</v>
      </c>
      <c r="E5" s="20" t="s">
        <v>76</v>
      </c>
      <c r="F5" s="21" t="s">
        <v>33</v>
      </c>
      <c r="G5" s="21" t="s">
        <v>77</v>
      </c>
      <c r="H5" s="20" t="s">
        <v>79</v>
      </c>
      <c r="I5" s="21" t="s">
        <v>10</v>
      </c>
      <c r="J5" s="93" t="s">
        <v>120</v>
      </c>
      <c r="K5" s="94"/>
      <c r="L5" s="21"/>
      <c r="M5" s="74"/>
      <c r="N5" s="76"/>
      <c r="O5" s="95"/>
      <c r="P5" s="97"/>
      <c r="Q5" s="82"/>
      <c r="R5" s="99"/>
      <c r="S5" s="82"/>
      <c r="T5" s="80"/>
    </row>
    <row r="6" spans="1:20" s="19" customFormat="1" ht="12.75" customHeight="1" x14ac:dyDescent="0.2">
      <c r="A6" s="25"/>
      <c r="B6" s="31"/>
      <c r="C6" s="25"/>
      <c r="D6" s="25"/>
      <c r="E6" s="25"/>
      <c r="F6" s="25"/>
      <c r="G6" s="25"/>
      <c r="H6" s="25" t="s">
        <v>78</v>
      </c>
      <c r="I6" s="23"/>
      <c r="J6" s="11" t="s">
        <v>123</v>
      </c>
      <c r="K6" s="11" t="s">
        <v>71</v>
      </c>
      <c r="L6" s="23"/>
      <c r="M6" s="11" t="s">
        <v>66</v>
      </c>
      <c r="N6" s="11" t="s">
        <v>71</v>
      </c>
      <c r="O6" s="15"/>
      <c r="P6" s="24"/>
      <c r="Q6" s="82"/>
      <c r="R6" s="100"/>
      <c r="S6" s="82"/>
      <c r="T6" s="81"/>
    </row>
    <row r="7" spans="1:20" s="19" customFormat="1" ht="12.75" customHeight="1" x14ac:dyDescent="0.25">
      <c r="A7" s="1"/>
      <c r="B7" s="31"/>
      <c r="C7" s="25"/>
      <c r="D7" s="25"/>
      <c r="E7" s="25"/>
      <c r="F7" s="25"/>
      <c r="G7" s="25"/>
      <c r="H7" s="25"/>
      <c r="I7" s="25"/>
      <c r="J7" s="1"/>
      <c r="K7" s="1"/>
      <c r="L7" s="25"/>
      <c r="M7" s="25"/>
      <c r="N7" s="25"/>
      <c r="O7" s="11"/>
      <c r="P7" s="25"/>
      <c r="Q7" s="11"/>
      <c r="R7" s="11"/>
      <c r="S7" s="11"/>
      <c r="T7" s="11"/>
    </row>
    <row r="8" spans="1:20" s="19" customFormat="1" ht="12.75" customHeight="1" x14ac:dyDescent="0.25">
      <c r="A8" s="1">
        <v>1</v>
      </c>
      <c r="B8" s="29" t="s">
        <v>63</v>
      </c>
      <c r="C8" s="1" t="s">
        <v>64</v>
      </c>
      <c r="D8" s="1" t="s">
        <v>34</v>
      </c>
      <c r="E8" s="11"/>
      <c r="F8" s="11"/>
      <c r="G8" s="1" t="str">
        <f>[1]Signalai!E17</f>
        <v>7SJ6355</v>
      </c>
      <c r="H8" s="1"/>
      <c r="I8" s="1"/>
      <c r="J8" s="1">
        <v>240</v>
      </c>
      <c r="K8" s="29">
        <v>163</v>
      </c>
      <c r="L8" s="3" t="s">
        <v>124</v>
      </c>
      <c r="M8" s="11" t="s">
        <v>41</v>
      </c>
      <c r="N8" s="45">
        <v>0</v>
      </c>
      <c r="O8" s="11" t="s">
        <v>8</v>
      </c>
      <c r="P8" s="1" t="s">
        <v>9</v>
      </c>
      <c r="Q8" s="11"/>
      <c r="R8" s="11" t="s">
        <v>361</v>
      </c>
      <c r="S8" s="1">
        <v>1</v>
      </c>
      <c r="T8" s="11"/>
    </row>
    <row r="9" spans="1:20" s="19" customFormat="1" ht="12.75" customHeight="1" x14ac:dyDescent="0.25">
      <c r="A9" s="1">
        <v>2</v>
      </c>
      <c r="B9" s="29" t="str">
        <f t="shared" ref="B9:B14" si="0">B8</f>
        <v>Žiežmarių</v>
      </c>
      <c r="C9" s="1" t="s">
        <v>64</v>
      </c>
      <c r="D9" s="1" t="str">
        <f>D8</f>
        <v>T-101</v>
      </c>
      <c r="E9" s="11"/>
      <c r="F9" s="11"/>
      <c r="G9" s="1" t="str">
        <f>[1]Signalai!E18</f>
        <v>7SJ6355</v>
      </c>
      <c r="H9" s="25"/>
      <c r="I9" s="1"/>
      <c r="J9" s="1">
        <v>160</v>
      </c>
      <c r="K9" s="29">
        <v>23</v>
      </c>
      <c r="L9" s="4" t="s">
        <v>47</v>
      </c>
      <c r="M9" s="11" t="s">
        <v>41</v>
      </c>
      <c r="N9" s="45">
        <v>1</v>
      </c>
      <c r="O9" s="11" t="s">
        <v>8</v>
      </c>
      <c r="P9" s="1"/>
      <c r="Q9" s="1"/>
      <c r="R9" s="11" t="s">
        <v>361</v>
      </c>
      <c r="S9" s="1">
        <v>1</v>
      </c>
      <c r="T9" s="11"/>
    </row>
    <row r="10" spans="1:20" s="19" customFormat="1" ht="12.75" customHeight="1" x14ac:dyDescent="0.25">
      <c r="A10" s="1">
        <v>3</v>
      </c>
      <c r="B10" s="29" t="str">
        <f t="shared" si="0"/>
        <v>Žiežmarių</v>
      </c>
      <c r="C10" s="1" t="s">
        <v>64</v>
      </c>
      <c r="D10" s="1" t="str">
        <f>D9</f>
        <v>T-101</v>
      </c>
      <c r="E10" s="11"/>
      <c r="F10" s="11"/>
      <c r="G10" s="1" t="str">
        <f>[1]Signalai!E19</f>
        <v>7SJ6355</v>
      </c>
      <c r="H10" s="25"/>
      <c r="I10" s="1"/>
      <c r="J10" s="1">
        <v>160</v>
      </c>
      <c r="K10" s="29">
        <v>24</v>
      </c>
      <c r="L10" s="4" t="s">
        <v>48</v>
      </c>
      <c r="M10" s="11" t="s">
        <v>41</v>
      </c>
      <c r="N10" s="45">
        <v>2</v>
      </c>
      <c r="O10" s="11" t="s">
        <v>8</v>
      </c>
      <c r="P10" s="1"/>
      <c r="Q10" s="1"/>
      <c r="R10" s="11" t="s">
        <v>361</v>
      </c>
      <c r="S10" s="1">
        <v>1</v>
      </c>
      <c r="T10" s="11"/>
    </row>
    <row r="11" spans="1:20" s="19" customFormat="1" ht="12.75" customHeight="1" x14ac:dyDescent="0.25">
      <c r="A11" s="1">
        <v>4</v>
      </c>
      <c r="B11" s="29" t="str">
        <f>B10</f>
        <v>Žiežmarių</v>
      </c>
      <c r="C11" s="1" t="s">
        <v>64</v>
      </c>
      <c r="D11" s="1" t="str">
        <f>D10</f>
        <v>T-101</v>
      </c>
      <c r="E11" s="11"/>
      <c r="F11" s="11"/>
      <c r="G11" s="1" t="str">
        <f>[1]Signalai!E20</f>
        <v>7SJ6355</v>
      </c>
      <c r="H11" s="25"/>
      <c r="I11" s="30"/>
      <c r="J11" s="1">
        <v>240</v>
      </c>
      <c r="K11" s="29">
        <v>161</v>
      </c>
      <c r="L11" s="3" t="s">
        <v>125</v>
      </c>
      <c r="M11" s="11" t="s">
        <v>41</v>
      </c>
      <c r="N11" s="45">
        <v>3</v>
      </c>
      <c r="O11" s="11" t="s">
        <v>8</v>
      </c>
      <c r="P11" s="1" t="s">
        <v>9</v>
      </c>
      <c r="Q11" s="1"/>
      <c r="R11" s="11" t="s">
        <v>361</v>
      </c>
      <c r="S11" s="1">
        <v>1</v>
      </c>
      <c r="T11" s="11"/>
    </row>
    <row r="12" spans="1:20" s="19" customFormat="1" ht="12.75" customHeight="1" x14ac:dyDescent="0.25">
      <c r="A12" s="1">
        <v>5</v>
      </c>
      <c r="B12" s="29" t="str">
        <f t="shared" si="0"/>
        <v>Žiežmarių</v>
      </c>
      <c r="C12" s="1" t="s">
        <v>64</v>
      </c>
      <c r="D12" s="1" t="str">
        <f>D11</f>
        <v>T-101</v>
      </c>
      <c r="E12" s="11"/>
      <c r="F12" s="11"/>
      <c r="G12" s="1" t="str">
        <f>[1]Signalai!E21</f>
        <v>7SJ6355</v>
      </c>
      <c r="H12" s="1"/>
      <c r="I12" s="1"/>
      <c r="J12" s="1">
        <v>124</v>
      </c>
      <c r="K12" s="29">
        <v>164</v>
      </c>
      <c r="L12" s="3" t="s">
        <v>291</v>
      </c>
      <c r="M12" s="11" t="s">
        <v>41</v>
      </c>
      <c r="N12" s="45">
        <v>4</v>
      </c>
      <c r="O12" s="11" t="s">
        <v>8</v>
      </c>
      <c r="P12" s="1" t="s">
        <v>9</v>
      </c>
      <c r="Q12" s="1"/>
      <c r="R12" s="11" t="s">
        <v>361</v>
      </c>
      <c r="S12" s="1">
        <v>1</v>
      </c>
      <c r="T12" s="11"/>
    </row>
    <row r="13" spans="1:20" s="19" customFormat="1" ht="12.75" customHeight="1" x14ac:dyDescent="0.25">
      <c r="A13" s="1">
        <v>6</v>
      </c>
      <c r="B13" s="29" t="str">
        <f t="shared" si="0"/>
        <v>Žiežmarių</v>
      </c>
      <c r="C13" s="1" t="s">
        <v>64</v>
      </c>
      <c r="D13" s="1" t="str">
        <f>D12</f>
        <v>T-101</v>
      </c>
      <c r="E13" s="11"/>
      <c r="F13" s="11"/>
      <c r="G13" s="1" t="str">
        <f>[1]Signalai!E22</f>
        <v>7SJ6355</v>
      </c>
      <c r="H13" s="25"/>
      <c r="I13" s="1"/>
      <c r="J13" s="1">
        <v>240</v>
      </c>
      <c r="K13" s="29">
        <v>162</v>
      </c>
      <c r="L13" s="3" t="s">
        <v>126</v>
      </c>
      <c r="M13" s="11" t="s">
        <v>41</v>
      </c>
      <c r="N13" s="45">
        <v>5</v>
      </c>
      <c r="O13" s="11" t="s">
        <v>8</v>
      </c>
      <c r="P13" s="1" t="s">
        <v>9</v>
      </c>
      <c r="Q13" s="1"/>
      <c r="R13" s="11" t="s">
        <v>361</v>
      </c>
      <c r="S13" s="1">
        <v>1</v>
      </c>
      <c r="T13" s="11"/>
    </row>
    <row r="14" spans="1:20" s="19" customFormat="1" ht="12.75" customHeight="1" x14ac:dyDescent="0.25">
      <c r="A14" s="1">
        <v>7</v>
      </c>
      <c r="B14" s="29" t="str">
        <f t="shared" si="0"/>
        <v>Žiežmarių</v>
      </c>
      <c r="C14" s="1" t="s">
        <v>64</v>
      </c>
      <c r="D14" s="1" t="s">
        <v>38</v>
      </c>
      <c r="E14" s="11"/>
      <c r="F14" s="11"/>
      <c r="G14" s="1" t="s">
        <v>62</v>
      </c>
      <c r="H14" s="25"/>
      <c r="I14" s="1"/>
      <c r="J14" s="1"/>
      <c r="K14" s="29"/>
      <c r="L14" s="3" t="s">
        <v>54</v>
      </c>
      <c r="M14" s="11" t="s">
        <v>127</v>
      </c>
      <c r="N14" s="45">
        <v>6</v>
      </c>
      <c r="O14" s="11" t="s">
        <v>58</v>
      </c>
      <c r="P14" s="1" t="s">
        <v>59</v>
      </c>
      <c r="Q14" s="11"/>
      <c r="R14" s="11" t="s">
        <v>361</v>
      </c>
      <c r="S14" s="1">
        <v>1</v>
      </c>
      <c r="T14" s="11"/>
    </row>
    <row r="15" spans="1:20" x14ac:dyDescent="0.25">
      <c r="H15" s="12"/>
      <c r="I15" s="7"/>
      <c r="J15" s="12"/>
      <c r="K15" s="7"/>
      <c r="L15" s="12"/>
      <c r="O15" s="7"/>
      <c r="P15" s="7"/>
    </row>
    <row r="16" spans="1:20" x14ac:dyDescent="0.25">
      <c r="H16" s="12"/>
      <c r="I16" s="7"/>
      <c r="J16" s="12"/>
      <c r="K16" s="7" t="s">
        <v>371</v>
      </c>
      <c r="L16" s="12"/>
      <c r="O16" s="7"/>
      <c r="P16" s="7"/>
    </row>
    <row r="17" spans="1:20" x14ac:dyDescent="0.25">
      <c r="H17" s="12"/>
      <c r="I17" s="7"/>
      <c r="J17" s="12"/>
      <c r="K17" s="7"/>
      <c r="L17" s="12"/>
      <c r="O17" s="7"/>
      <c r="P17" s="7"/>
    </row>
    <row r="18" spans="1:20" s="19" customFormat="1" ht="12.75" customHeight="1" x14ac:dyDescent="0.2">
      <c r="A18" s="16"/>
      <c r="B18" s="83" t="s">
        <v>2</v>
      </c>
      <c r="C18" s="84"/>
      <c r="D18" s="84"/>
      <c r="E18" s="84"/>
      <c r="F18" s="84"/>
      <c r="G18" s="84"/>
      <c r="H18" s="84"/>
      <c r="I18" s="84"/>
      <c r="J18" s="18"/>
      <c r="K18" s="18"/>
      <c r="L18" s="17"/>
      <c r="M18" s="83" t="s">
        <v>170</v>
      </c>
      <c r="N18" s="84"/>
      <c r="O18" s="84"/>
      <c r="P18" s="85"/>
      <c r="Q18" s="82" t="s">
        <v>59</v>
      </c>
      <c r="R18" s="92"/>
      <c r="S18" s="92"/>
      <c r="T18" s="79" t="s">
        <v>65</v>
      </c>
    </row>
    <row r="19" spans="1:20" s="19" customFormat="1" ht="12.75" customHeight="1" x14ac:dyDescent="0.2">
      <c r="A19" s="20" t="s">
        <v>0</v>
      </c>
      <c r="B19" s="39"/>
      <c r="C19" s="20"/>
      <c r="D19" s="20"/>
      <c r="E19" s="20"/>
      <c r="F19" s="20"/>
      <c r="G19" s="20"/>
      <c r="H19" s="20"/>
      <c r="I19" s="21"/>
      <c r="J19" s="77" t="s">
        <v>121</v>
      </c>
      <c r="K19" s="78"/>
      <c r="L19" s="21" t="s">
        <v>129</v>
      </c>
      <c r="M19" s="95" t="s">
        <v>169</v>
      </c>
      <c r="N19" s="96"/>
      <c r="O19" s="95" t="s">
        <v>122</v>
      </c>
      <c r="P19" s="97"/>
      <c r="Q19" s="82"/>
      <c r="R19" s="82" t="s">
        <v>356</v>
      </c>
      <c r="S19" s="82"/>
      <c r="T19" s="80"/>
    </row>
    <row r="20" spans="1:20" s="19" customFormat="1" ht="12.75" customHeight="1" x14ac:dyDescent="0.25">
      <c r="A20" s="20"/>
      <c r="B20" s="20" t="s">
        <v>73</v>
      </c>
      <c r="C20" s="20" t="s">
        <v>74</v>
      </c>
      <c r="D20" s="20" t="s">
        <v>75</v>
      </c>
      <c r="E20" s="20" t="s">
        <v>76</v>
      </c>
      <c r="F20" s="21" t="s">
        <v>33</v>
      </c>
      <c r="G20" s="21" t="s">
        <v>77</v>
      </c>
      <c r="H20" s="20" t="s">
        <v>79</v>
      </c>
      <c r="I20" s="21" t="s">
        <v>10</v>
      </c>
      <c r="J20" s="93" t="s">
        <v>120</v>
      </c>
      <c r="K20" s="94"/>
      <c r="L20" s="21"/>
      <c r="M20" s="74"/>
      <c r="N20" s="76"/>
      <c r="O20" s="95"/>
      <c r="P20" s="97"/>
      <c r="Q20" s="92"/>
      <c r="R20" s="92"/>
      <c r="S20" s="92"/>
      <c r="T20" s="80"/>
    </row>
    <row r="21" spans="1:20" s="19" customFormat="1" ht="12.75" customHeight="1" x14ac:dyDescent="0.2">
      <c r="A21" s="25"/>
      <c r="B21" s="31"/>
      <c r="C21" s="25"/>
      <c r="D21" s="25"/>
      <c r="E21" s="25"/>
      <c r="F21" s="25"/>
      <c r="G21" s="25"/>
      <c r="H21" s="25" t="s">
        <v>78</v>
      </c>
      <c r="I21" s="23"/>
      <c r="J21" s="11" t="s">
        <v>123</v>
      </c>
      <c r="K21" s="11" t="s">
        <v>71</v>
      </c>
      <c r="L21" s="23"/>
      <c r="M21" s="11" t="s">
        <v>66</v>
      </c>
      <c r="N21" s="11" t="s">
        <v>71</v>
      </c>
      <c r="O21" s="15"/>
      <c r="P21" s="24"/>
      <c r="Q21" s="92"/>
      <c r="R21" s="92"/>
      <c r="S21" s="92"/>
      <c r="T21" s="81"/>
    </row>
    <row r="22" spans="1:20" s="19" customFormat="1" ht="12.75" customHeight="1" x14ac:dyDescent="0.25">
      <c r="A22" s="1"/>
      <c r="B22" s="31"/>
      <c r="C22" s="25"/>
      <c r="D22" s="25"/>
      <c r="E22" s="25"/>
      <c r="F22" s="25"/>
      <c r="G22" s="25"/>
      <c r="H22" s="25"/>
      <c r="I22" s="25"/>
      <c r="J22" s="1"/>
      <c r="K22" s="1"/>
      <c r="L22" s="25"/>
      <c r="M22" s="25"/>
      <c r="N22" s="25"/>
      <c r="O22" s="11"/>
      <c r="P22" s="25"/>
      <c r="Q22" s="11"/>
      <c r="R22" s="11"/>
      <c r="S22" s="11"/>
      <c r="T22" s="11"/>
    </row>
    <row r="23" spans="1:20" s="19" customFormat="1" ht="12.75" customHeight="1" x14ac:dyDescent="0.25">
      <c r="A23" s="1">
        <v>1</v>
      </c>
      <c r="B23" s="29" t="s">
        <v>63</v>
      </c>
      <c r="C23" s="1" t="s">
        <v>64</v>
      </c>
      <c r="D23" s="1" t="s">
        <v>34</v>
      </c>
      <c r="E23" s="11"/>
      <c r="F23" s="11"/>
      <c r="G23" s="1" t="str">
        <f>[1]Signalai!E33</f>
        <v>7SJ6355</v>
      </c>
      <c r="H23" s="1"/>
      <c r="I23" s="1"/>
      <c r="J23" s="1">
        <v>240</v>
      </c>
      <c r="K23" s="29">
        <v>163</v>
      </c>
      <c r="L23" s="3" t="s">
        <v>124</v>
      </c>
      <c r="M23" s="11" t="s">
        <v>41</v>
      </c>
      <c r="N23" s="11"/>
      <c r="O23" s="11" t="s">
        <v>8</v>
      </c>
      <c r="P23" s="1" t="s">
        <v>9</v>
      </c>
      <c r="Q23" s="11"/>
      <c r="R23" s="11" t="s">
        <v>361</v>
      </c>
      <c r="S23" s="11"/>
      <c r="T23" s="11"/>
    </row>
    <row r="24" spans="1:20" s="19" customFormat="1" ht="12.75" customHeight="1" x14ac:dyDescent="0.25">
      <c r="A24" s="1">
        <f>SUM(A23+1)</f>
        <v>2</v>
      </c>
      <c r="B24" s="29" t="s">
        <v>63</v>
      </c>
      <c r="C24" s="1" t="s">
        <v>64</v>
      </c>
      <c r="D24" s="1" t="str">
        <f>D23</f>
        <v>T-101</v>
      </c>
      <c r="E24" s="11"/>
      <c r="F24" s="11"/>
      <c r="G24" s="1" t="str">
        <f>[1]Signalai!E34</f>
        <v>7SJ6355</v>
      </c>
      <c r="H24" s="25"/>
      <c r="I24" s="30"/>
      <c r="J24" s="1">
        <v>240</v>
      </c>
      <c r="K24" s="29">
        <v>161</v>
      </c>
      <c r="L24" s="3" t="s">
        <v>125</v>
      </c>
      <c r="M24" s="11" t="s">
        <v>41</v>
      </c>
      <c r="N24" s="11"/>
      <c r="O24" s="11" t="s">
        <v>8</v>
      </c>
      <c r="P24" s="1" t="s">
        <v>9</v>
      </c>
      <c r="Q24" s="11"/>
      <c r="R24" s="1" t="s">
        <v>361</v>
      </c>
      <c r="S24" s="1"/>
      <c r="T24" s="11"/>
    </row>
    <row r="25" spans="1:20" s="19" customFormat="1" ht="12.75" customHeight="1" x14ac:dyDescent="0.25">
      <c r="A25" s="1">
        <f>SUM(A24+1)</f>
        <v>3</v>
      </c>
      <c r="B25" s="29" t="s">
        <v>63</v>
      </c>
      <c r="C25" s="1" t="s">
        <v>64</v>
      </c>
      <c r="D25" s="1" t="str">
        <f>D24</f>
        <v>T-101</v>
      </c>
      <c r="E25" s="11"/>
      <c r="F25" s="11"/>
      <c r="G25" s="1" t="str">
        <f>[1]Signalai!E35</f>
        <v>7SJ6355</v>
      </c>
      <c r="H25" s="25"/>
      <c r="I25" s="1"/>
      <c r="J25" s="1">
        <v>240</v>
      </c>
      <c r="K25" s="29">
        <v>162</v>
      </c>
      <c r="L25" s="3" t="s">
        <v>126</v>
      </c>
      <c r="M25" s="11" t="s">
        <v>41</v>
      </c>
      <c r="N25" s="11"/>
      <c r="O25" s="11" t="s">
        <v>8</v>
      </c>
      <c r="P25" s="1" t="s">
        <v>9</v>
      </c>
      <c r="Q25" s="11"/>
      <c r="R25" s="1" t="s">
        <v>361</v>
      </c>
      <c r="S25" s="1"/>
      <c r="T25" s="11"/>
    </row>
    <row r="26" spans="1:20" x14ac:dyDescent="0.25">
      <c r="H26" s="12"/>
      <c r="I26" s="7"/>
      <c r="J26" s="12"/>
      <c r="K26" s="7"/>
      <c r="L26" s="12"/>
      <c r="O26" s="7"/>
      <c r="P26" s="7"/>
    </row>
    <row r="27" spans="1:20" x14ac:dyDescent="0.25">
      <c r="H27" s="12"/>
      <c r="I27" s="7"/>
      <c r="J27" s="12"/>
      <c r="K27" s="7"/>
      <c r="L27" s="12"/>
      <c r="O27" s="7"/>
      <c r="P27" s="7"/>
    </row>
    <row r="28" spans="1:20" x14ac:dyDescent="0.25">
      <c r="H28" s="12"/>
      <c r="I28" s="7"/>
      <c r="J28" s="12"/>
      <c r="K28" s="7"/>
      <c r="L28" s="12"/>
      <c r="O28" s="7"/>
      <c r="P28" s="7"/>
    </row>
    <row r="29" spans="1:20" x14ac:dyDescent="0.25">
      <c r="H29" s="12"/>
      <c r="I29" s="7"/>
      <c r="J29" s="12"/>
      <c r="K29" s="7"/>
      <c r="L29" s="12"/>
      <c r="O29" s="7"/>
      <c r="P29" s="7"/>
    </row>
    <row r="30" spans="1:20" x14ac:dyDescent="0.25">
      <c r="H30" s="12"/>
      <c r="I30" s="7"/>
      <c r="J30" s="12"/>
      <c r="K30" s="7"/>
      <c r="L30" s="12"/>
      <c r="O30" s="7"/>
      <c r="P30" s="7"/>
    </row>
    <row r="31" spans="1:20" x14ac:dyDescent="0.25">
      <c r="H31" s="12"/>
      <c r="I31" s="7"/>
      <c r="J31" s="12"/>
      <c r="K31" s="7"/>
      <c r="L31" s="12"/>
      <c r="O31" s="7"/>
      <c r="P31" s="7"/>
    </row>
    <row r="32" spans="1:20" x14ac:dyDescent="0.25">
      <c r="H32" s="12"/>
      <c r="I32" s="7"/>
      <c r="J32" s="12"/>
      <c r="K32" s="7"/>
      <c r="L32" s="12"/>
      <c r="O32" s="7"/>
      <c r="P32" s="7"/>
    </row>
    <row r="33" spans="1:20" x14ac:dyDescent="0.25">
      <c r="H33" s="12"/>
      <c r="I33" s="7"/>
      <c r="J33" s="12"/>
      <c r="K33" s="7"/>
      <c r="L33" s="12"/>
      <c r="O33" s="7"/>
      <c r="P33" s="7"/>
    </row>
    <row r="34" spans="1:20" x14ac:dyDescent="0.25">
      <c r="H34" s="12"/>
      <c r="I34" s="7"/>
      <c r="J34" s="12"/>
      <c r="K34" s="7"/>
      <c r="L34" s="12"/>
      <c r="O34" s="7"/>
      <c r="P34" s="7"/>
    </row>
    <row r="35" spans="1:20" s="14" customFormat="1" x14ac:dyDescent="0.25">
      <c r="A35" s="12"/>
      <c r="B35" s="38"/>
      <c r="C35" s="12"/>
      <c r="D35" s="12"/>
      <c r="E35" s="12"/>
      <c r="F35" s="12"/>
      <c r="G35" s="12"/>
      <c r="H35" s="12"/>
      <c r="I35" s="7"/>
      <c r="J35" s="12"/>
      <c r="K35" s="7"/>
      <c r="L35" s="12"/>
      <c r="M35" s="12"/>
      <c r="T35" s="12"/>
    </row>
    <row r="36" spans="1:20" s="14" customFormat="1" x14ac:dyDescent="0.25">
      <c r="A36" s="12"/>
      <c r="B36" s="38"/>
      <c r="C36" s="12"/>
      <c r="D36" s="12"/>
      <c r="E36" s="12"/>
      <c r="F36" s="12"/>
      <c r="G36" s="12"/>
      <c r="H36" s="12"/>
      <c r="I36" s="7"/>
      <c r="J36" s="12"/>
      <c r="K36" s="7"/>
      <c r="L36" s="12"/>
      <c r="M36" s="12"/>
      <c r="T36" s="12"/>
    </row>
    <row r="37" spans="1:20" x14ac:dyDescent="0.25">
      <c r="H37" s="12"/>
      <c r="I37" s="7"/>
      <c r="J37" s="12"/>
      <c r="K37" s="7"/>
      <c r="L37" s="12"/>
      <c r="O37" s="7"/>
      <c r="P37" s="7"/>
    </row>
    <row r="38" spans="1:20" x14ac:dyDescent="0.25">
      <c r="H38" s="12"/>
      <c r="I38" s="7"/>
      <c r="J38" s="12"/>
      <c r="K38" s="7"/>
      <c r="L38" s="12"/>
      <c r="O38" s="7"/>
      <c r="P38" s="7"/>
    </row>
    <row r="39" spans="1:20" x14ac:dyDescent="0.25">
      <c r="H39" s="12"/>
      <c r="I39" s="7"/>
      <c r="J39" s="12"/>
      <c r="K39" s="7"/>
      <c r="L39" s="12"/>
      <c r="O39" s="7"/>
      <c r="P39" s="7"/>
    </row>
    <row r="40" spans="1:20" x14ac:dyDescent="0.25">
      <c r="H40" s="12"/>
      <c r="I40" s="7"/>
      <c r="J40" s="12"/>
      <c r="K40" s="7"/>
      <c r="L40" s="12"/>
      <c r="O40" s="7"/>
      <c r="P40" s="7"/>
    </row>
    <row r="41" spans="1:20" x14ac:dyDescent="0.25">
      <c r="H41" s="12"/>
      <c r="I41" s="7"/>
      <c r="J41" s="12"/>
      <c r="K41" s="7"/>
      <c r="L41" s="12"/>
      <c r="O41" s="7"/>
      <c r="P41" s="7"/>
    </row>
    <row r="42" spans="1:20" x14ac:dyDescent="0.25">
      <c r="H42" s="12"/>
      <c r="I42" s="7"/>
      <c r="J42" s="12"/>
      <c r="K42" s="7"/>
      <c r="L42" s="12"/>
      <c r="O42" s="7"/>
      <c r="P42" s="7"/>
    </row>
    <row r="43" spans="1:20" x14ac:dyDescent="0.25">
      <c r="H43" s="12"/>
      <c r="I43" s="7"/>
      <c r="J43" s="12"/>
      <c r="K43" s="7"/>
      <c r="L43" s="12"/>
      <c r="O43" s="7"/>
      <c r="P43" s="7"/>
    </row>
    <row r="44" spans="1:20" x14ac:dyDescent="0.25">
      <c r="H44" s="12"/>
      <c r="I44" s="7"/>
      <c r="J44" s="12"/>
      <c r="K44" s="7"/>
      <c r="L44" s="12"/>
      <c r="O44" s="7"/>
      <c r="P44" s="7"/>
    </row>
    <row r="45" spans="1:20" x14ac:dyDescent="0.25">
      <c r="H45" s="12"/>
      <c r="I45" s="7"/>
      <c r="J45" s="12"/>
      <c r="K45" s="7"/>
      <c r="L45" s="12"/>
      <c r="O45" s="7"/>
      <c r="P45" s="7"/>
    </row>
    <row r="46" spans="1:20" x14ac:dyDescent="0.25">
      <c r="H46" s="12"/>
      <c r="I46" s="7"/>
      <c r="J46" s="12"/>
      <c r="K46" s="7"/>
      <c r="L46" s="12"/>
      <c r="O46" s="7"/>
      <c r="P46" s="7"/>
    </row>
    <row r="47" spans="1:20" x14ac:dyDescent="0.25">
      <c r="H47" s="12"/>
      <c r="I47" s="7"/>
      <c r="J47" s="12"/>
      <c r="K47" s="7"/>
      <c r="L47" s="12"/>
      <c r="O47" s="7"/>
      <c r="P47" s="7"/>
    </row>
    <row r="48" spans="1:20" x14ac:dyDescent="0.25">
      <c r="H48" s="12"/>
      <c r="I48" s="7"/>
      <c r="J48" s="12"/>
      <c r="K48" s="7"/>
      <c r="L48" s="12"/>
      <c r="O48" s="7"/>
      <c r="P48" s="7"/>
    </row>
    <row r="49" spans="8:16" x14ac:dyDescent="0.25">
      <c r="H49" s="12"/>
      <c r="I49" s="7"/>
      <c r="J49" s="12"/>
      <c r="K49" s="7"/>
      <c r="L49" s="12"/>
      <c r="O49" s="7"/>
      <c r="P49" s="7"/>
    </row>
    <row r="50" spans="8:16" x14ac:dyDescent="0.25">
      <c r="H50" s="12"/>
      <c r="I50" s="7"/>
      <c r="J50" s="12"/>
      <c r="K50" s="7"/>
      <c r="L50" s="12"/>
      <c r="O50" s="7"/>
      <c r="P50" s="7"/>
    </row>
    <row r="51" spans="8:16" x14ac:dyDescent="0.25">
      <c r="H51" s="12"/>
      <c r="I51" s="7"/>
      <c r="J51" s="12"/>
      <c r="K51" s="7"/>
      <c r="L51" s="12"/>
      <c r="O51" s="7"/>
      <c r="P51" s="7"/>
    </row>
    <row r="52" spans="8:16" x14ac:dyDescent="0.25">
      <c r="H52" s="12"/>
      <c r="I52" s="7"/>
      <c r="J52" s="12"/>
      <c r="K52" s="7"/>
      <c r="L52" s="12"/>
      <c r="O52" s="7"/>
      <c r="P52" s="7"/>
    </row>
    <row r="53" spans="8:16" x14ac:dyDescent="0.25">
      <c r="H53" s="12"/>
      <c r="I53" s="7"/>
      <c r="J53" s="12"/>
      <c r="K53" s="7"/>
      <c r="L53" s="12"/>
      <c r="O53" s="7"/>
      <c r="P53" s="7"/>
    </row>
    <row r="54" spans="8:16" x14ac:dyDescent="0.25">
      <c r="H54" s="12"/>
      <c r="I54" s="7"/>
      <c r="J54" s="12"/>
      <c r="K54" s="7"/>
      <c r="L54" s="12"/>
      <c r="O54" s="7"/>
      <c r="P54" s="7"/>
    </row>
    <row r="55" spans="8:16" x14ac:dyDescent="0.25">
      <c r="H55" s="12"/>
      <c r="I55" s="7"/>
      <c r="J55" s="12"/>
      <c r="K55" s="7"/>
      <c r="L55" s="12"/>
      <c r="O55" s="7"/>
      <c r="P55" s="7"/>
    </row>
    <row r="56" spans="8:16" x14ac:dyDescent="0.25">
      <c r="H56" s="12"/>
      <c r="I56" s="7"/>
      <c r="J56" s="12"/>
      <c r="K56" s="7"/>
      <c r="L56" s="12"/>
      <c r="O56" s="7"/>
      <c r="P56" s="7"/>
    </row>
    <row r="57" spans="8:16" x14ac:dyDescent="0.25">
      <c r="H57" s="12"/>
      <c r="I57" s="7"/>
      <c r="J57" s="12"/>
      <c r="K57" s="7"/>
      <c r="L57" s="12"/>
      <c r="O57" s="7"/>
      <c r="P57" s="7"/>
    </row>
    <row r="58" spans="8:16" x14ac:dyDescent="0.25">
      <c r="H58" s="12"/>
      <c r="I58" s="7"/>
      <c r="J58" s="12"/>
      <c r="K58" s="7"/>
      <c r="L58" s="12"/>
      <c r="O58" s="7"/>
      <c r="P58" s="7"/>
    </row>
    <row r="59" spans="8:16" x14ac:dyDescent="0.25">
      <c r="H59" s="12"/>
      <c r="I59" s="7"/>
      <c r="J59" s="12"/>
      <c r="K59" s="7"/>
      <c r="L59" s="12"/>
      <c r="O59" s="7"/>
      <c r="P59" s="7"/>
    </row>
    <row r="60" spans="8:16" x14ac:dyDescent="0.25">
      <c r="H60" s="12"/>
      <c r="I60" s="7"/>
      <c r="J60" s="12"/>
      <c r="K60" s="7"/>
      <c r="L60" s="12"/>
      <c r="O60" s="7"/>
      <c r="P60" s="7"/>
    </row>
    <row r="61" spans="8:16" x14ac:dyDescent="0.25">
      <c r="H61" s="12"/>
      <c r="I61" s="7"/>
      <c r="J61" s="12"/>
      <c r="K61" s="7"/>
      <c r="L61" s="12"/>
      <c r="O61" s="7"/>
      <c r="P61" s="7"/>
    </row>
    <row r="62" spans="8:16" x14ac:dyDescent="0.25">
      <c r="H62" s="12"/>
      <c r="I62" s="7"/>
      <c r="J62" s="12"/>
      <c r="K62" s="7"/>
      <c r="L62" s="12"/>
      <c r="O62" s="7"/>
      <c r="P62" s="7"/>
    </row>
    <row r="63" spans="8:16" x14ac:dyDescent="0.25">
      <c r="H63" s="12"/>
      <c r="I63" s="7"/>
      <c r="J63" s="12"/>
      <c r="K63" s="7"/>
      <c r="L63" s="12"/>
      <c r="O63" s="7"/>
      <c r="P63" s="7"/>
    </row>
    <row r="64" spans="8:16" x14ac:dyDescent="0.25">
      <c r="H64" s="12"/>
      <c r="I64" s="7"/>
      <c r="J64" s="12"/>
      <c r="K64" s="7"/>
      <c r="L64" s="12"/>
      <c r="O64" s="7"/>
      <c r="P64" s="7"/>
    </row>
    <row r="65" spans="8:16" x14ac:dyDescent="0.25">
      <c r="H65" s="12"/>
      <c r="I65" s="7"/>
      <c r="J65" s="12"/>
      <c r="K65" s="7"/>
      <c r="L65" s="12"/>
      <c r="O65" s="7"/>
      <c r="P65" s="7"/>
    </row>
    <row r="66" spans="8:16" x14ac:dyDescent="0.25">
      <c r="H66" s="12"/>
      <c r="I66" s="7"/>
      <c r="J66" s="12"/>
      <c r="K66" s="7"/>
      <c r="L66" s="12"/>
      <c r="O66" s="7"/>
      <c r="P66" s="7"/>
    </row>
    <row r="67" spans="8:16" x14ac:dyDescent="0.25">
      <c r="H67" s="12"/>
      <c r="I67" s="7"/>
      <c r="J67" s="12"/>
      <c r="K67" s="7"/>
      <c r="L67" s="12"/>
      <c r="O67" s="7"/>
      <c r="P67" s="7"/>
    </row>
    <row r="68" spans="8:16" x14ac:dyDescent="0.25">
      <c r="H68" s="12"/>
      <c r="I68" s="7"/>
      <c r="J68" s="12"/>
      <c r="K68" s="7"/>
      <c r="L68" s="12"/>
      <c r="O68" s="7"/>
      <c r="P68" s="7"/>
    </row>
    <row r="69" spans="8:16" x14ac:dyDescent="0.25">
      <c r="H69" s="12"/>
      <c r="I69" s="7"/>
      <c r="J69" s="12"/>
      <c r="K69" s="7"/>
      <c r="L69" s="12"/>
      <c r="O69" s="7"/>
      <c r="P69" s="7"/>
    </row>
    <row r="70" spans="8:16" x14ac:dyDescent="0.25">
      <c r="H70" s="12"/>
      <c r="I70" s="7"/>
      <c r="J70" s="12"/>
      <c r="K70" s="7"/>
      <c r="L70" s="12"/>
      <c r="O70" s="7"/>
      <c r="P70" s="7"/>
    </row>
    <row r="71" spans="8:16" x14ac:dyDescent="0.25">
      <c r="H71" s="12"/>
      <c r="I71" s="7"/>
      <c r="J71" s="12"/>
      <c r="K71" s="7"/>
      <c r="L71" s="12"/>
      <c r="O71" s="7"/>
      <c r="P71" s="7"/>
    </row>
    <row r="72" spans="8:16" x14ac:dyDescent="0.25">
      <c r="H72" s="12"/>
      <c r="I72" s="7"/>
      <c r="J72" s="12"/>
      <c r="K72" s="7"/>
      <c r="L72" s="12"/>
      <c r="O72" s="7"/>
      <c r="P72" s="7"/>
    </row>
    <row r="73" spans="8:16" x14ac:dyDescent="0.25">
      <c r="H73" s="12"/>
      <c r="I73" s="7"/>
      <c r="J73" s="12"/>
      <c r="K73" s="7"/>
      <c r="L73" s="12"/>
      <c r="O73" s="7"/>
      <c r="P73" s="7"/>
    </row>
    <row r="74" spans="8:16" x14ac:dyDescent="0.25">
      <c r="H74" s="12"/>
      <c r="I74" s="7"/>
      <c r="J74" s="12"/>
      <c r="K74" s="7"/>
      <c r="L74" s="12"/>
      <c r="O74" s="7"/>
      <c r="P74" s="7"/>
    </row>
    <row r="75" spans="8:16" x14ac:dyDescent="0.25">
      <c r="H75" s="12"/>
      <c r="I75" s="7"/>
      <c r="J75" s="12"/>
      <c r="K75" s="7"/>
      <c r="L75" s="12"/>
      <c r="O75" s="7"/>
      <c r="P75" s="7"/>
    </row>
    <row r="76" spans="8:16" x14ac:dyDescent="0.25">
      <c r="H76" s="12"/>
      <c r="I76" s="7"/>
      <c r="J76" s="12"/>
      <c r="K76" s="7"/>
      <c r="L76" s="12"/>
      <c r="O76" s="7"/>
      <c r="P76" s="7"/>
    </row>
    <row r="77" spans="8:16" x14ac:dyDescent="0.25">
      <c r="H77" s="12"/>
      <c r="I77" s="7"/>
      <c r="J77" s="12"/>
      <c r="K77" s="7"/>
      <c r="L77" s="12"/>
      <c r="O77" s="7"/>
      <c r="P77" s="7"/>
    </row>
    <row r="78" spans="8:16" x14ac:dyDescent="0.25">
      <c r="H78" s="12"/>
      <c r="I78" s="7"/>
      <c r="J78" s="12"/>
      <c r="K78" s="7"/>
      <c r="L78" s="12"/>
      <c r="O78" s="7"/>
      <c r="P78" s="7"/>
    </row>
    <row r="79" spans="8:16" x14ac:dyDescent="0.25">
      <c r="H79" s="12"/>
      <c r="I79" s="7"/>
      <c r="J79" s="12"/>
      <c r="K79" s="7"/>
      <c r="L79" s="12"/>
      <c r="O79" s="7"/>
      <c r="P79" s="7"/>
    </row>
    <row r="80" spans="8:16" x14ac:dyDescent="0.25">
      <c r="H80" s="12"/>
      <c r="I80" s="7"/>
      <c r="J80" s="12"/>
      <c r="K80" s="7"/>
      <c r="L80" s="12"/>
      <c r="O80" s="7"/>
      <c r="P80" s="7"/>
    </row>
    <row r="81" spans="8:16" x14ac:dyDescent="0.25">
      <c r="H81" s="12"/>
      <c r="I81" s="7"/>
      <c r="J81" s="12"/>
      <c r="K81" s="7"/>
      <c r="L81" s="12"/>
      <c r="O81" s="7"/>
      <c r="P81" s="7"/>
    </row>
    <row r="82" spans="8:16" x14ac:dyDescent="0.25">
      <c r="H82" s="12"/>
      <c r="I82" s="7"/>
      <c r="J82" s="12"/>
      <c r="K82" s="7"/>
      <c r="L82" s="12"/>
      <c r="O82" s="7"/>
      <c r="P82" s="7"/>
    </row>
    <row r="83" spans="8:16" x14ac:dyDescent="0.25">
      <c r="H83" s="12"/>
      <c r="I83" s="7"/>
      <c r="J83" s="12"/>
      <c r="K83" s="7"/>
      <c r="L83" s="12"/>
      <c r="O83" s="7"/>
      <c r="P83" s="7"/>
    </row>
    <row r="84" spans="8:16" x14ac:dyDescent="0.25">
      <c r="H84" s="12"/>
      <c r="I84" s="7"/>
      <c r="J84" s="12"/>
      <c r="K84" s="7"/>
      <c r="L84" s="12"/>
      <c r="O84" s="7"/>
      <c r="P84" s="7"/>
    </row>
    <row r="85" spans="8:16" x14ac:dyDescent="0.25">
      <c r="H85" s="12"/>
      <c r="I85" s="7"/>
      <c r="J85" s="12"/>
      <c r="K85" s="7"/>
      <c r="L85" s="12"/>
      <c r="O85" s="7"/>
      <c r="P85" s="7"/>
    </row>
    <row r="86" spans="8:16" x14ac:dyDescent="0.25">
      <c r="H86" s="12"/>
      <c r="I86" s="7"/>
      <c r="J86" s="12"/>
      <c r="K86" s="7"/>
      <c r="L86" s="12"/>
      <c r="O86" s="7"/>
      <c r="P86" s="7"/>
    </row>
    <row r="87" spans="8:16" x14ac:dyDescent="0.25">
      <c r="H87" s="12"/>
      <c r="I87" s="7"/>
      <c r="J87" s="12"/>
      <c r="K87" s="7"/>
      <c r="L87" s="12"/>
      <c r="O87" s="7"/>
      <c r="P87" s="7"/>
    </row>
    <row r="88" spans="8:16" x14ac:dyDescent="0.25">
      <c r="H88" s="12"/>
      <c r="I88" s="7"/>
      <c r="J88" s="12"/>
      <c r="K88" s="7"/>
      <c r="L88" s="12"/>
      <c r="O88" s="7"/>
      <c r="P88" s="7"/>
    </row>
    <row r="89" spans="8:16" x14ac:dyDescent="0.25">
      <c r="H89" s="12"/>
      <c r="I89" s="7"/>
      <c r="J89" s="12"/>
      <c r="K89" s="7"/>
      <c r="L89" s="12"/>
      <c r="O89" s="7"/>
      <c r="P89" s="7"/>
    </row>
    <row r="90" spans="8:16" x14ac:dyDescent="0.25">
      <c r="H90" s="12"/>
      <c r="I90" s="7"/>
      <c r="J90" s="12"/>
      <c r="K90" s="7"/>
      <c r="L90" s="12"/>
      <c r="O90" s="7"/>
      <c r="P90" s="7"/>
    </row>
    <row r="91" spans="8:16" x14ac:dyDescent="0.25">
      <c r="H91" s="12"/>
      <c r="I91" s="7"/>
      <c r="J91" s="12"/>
      <c r="K91" s="7"/>
      <c r="L91" s="12"/>
      <c r="O91" s="7"/>
      <c r="P91" s="7"/>
    </row>
    <row r="92" spans="8:16" x14ac:dyDescent="0.25">
      <c r="H92" s="12"/>
      <c r="I92" s="7"/>
      <c r="J92" s="12"/>
      <c r="K92" s="7"/>
      <c r="L92" s="12"/>
      <c r="O92" s="7"/>
      <c r="P92" s="7"/>
    </row>
    <row r="93" spans="8:16" x14ac:dyDescent="0.25">
      <c r="H93" s="12"/>
      <c r="I93" s="7"/>
      <c r="J93" s="12"/>
      <c r="K93" s="7"/>
      <c r="L93" s="12"/>
      <c r="O93" s="7"/>
      <c r="P93" s="7"/>
    </row>
    <row r="94" spans="8:16" x14ac:dyDescent="0.25">
      <c r="H94" s="12"/>
      <c r="I94" s="7"/>
      <c r="J94" s="12"/>
      <c r="K94" s="7"/>
      <c r="L94" s="12"/>
      <c r="O94" s="7"/>
      <c r="P94" s="7"/>
    </row>
    <row r="95" spans="8:16" x14ac:dyDescent="0.25">
      <c r="H95" s="12"/>
      <c r="I95" s="7"/>
      <c r="J95" s="12"/>
      <c r="K95" s="7"/>
      <c r="L95" s="12"/>
      <c r="O95" s="7"/>
      <c r="P95" s="7"/>
    </row>
    <row r="96" spans="8:16" x14ac:dyDescent="0.25">
      <c r="H96" s="12"/>
      <c r="I96" s="7"/>
      <c r="J96" s="12"/>
      <c r="K96" s="7"/>
      <c r="L96" s="12"/>
      <c r="O96" s="7"/>
      <c r="P96" s="7"/>
    </row>
    <row r="97" spans="8:16" x14ac:dyDescent="0.25">
      <c r="H97" s="12"/>
      <c r="I97" s="7"/>
      <c r="J97" s="12"/>
      <c r="K97" s="7"/>
      <c r="L97" s="12"/>
      <c r="O97" s="7"/>
      <c r="P97" s="7"/>
    </row>
    <row r="98" spans="8:16" x14ac:dyDescent="0.25">
      <c r="H98" s="12"/>
      <c r="I98" s="7"/>
      <c r="J98" s="12"/>
      <c r="K98" s="7"/>
      <c r="L98" s="12"/>
      <c r="O98" s="7"/>
      <c r="P98" s="7"/>
    </row>
    <row r="99" spans="8:16" x14ac:dyDescent="0.25">
      <c r="H99" s="12"/>
      <c r="I99" s="7"/>
      <c r="J99" s="12"/>
      <c r="K99" s="7"/>
      <c r="L99" s="12"/>
      <c r="O99" s="7"/>
      <c r="P99" s="7"/>
    </row>
    <row r="100" spans="8:16" x14ac:dyDescent="0.25">
      <c r="H100" s="12"/>
      <c r="I100" s="7"/>
      <c r="J100" s="12"/>
      <c r="K100" s="7"/>
      <c r="L100" s="12"/>
      <c r="O100" s="7"/>
      <c r="P100" s="7"/>
    </row>
    <row r="101" spans="8:16" x14ac:dyDescent="0.25">
      <c r="H101" s="12"/>
      <c r="I101" s="7"/>
      <c r="J101" s="12"/>
      <c r="K101" s="7"/>
      <c r="L101" s="12"/>
      <c r="O101" s="7"/>
      <c r="P101" s="7"/>
    </row>
    <row r="102" spans="8:16" x14ac:dyDescent="0.25">
      <c r="H102" s="12"/>
      <c r="I102" s="7"/>
      <c r="J102" s="12"/>
      <c r="K102" s="7"/>
      <c r="L102" s="12"/>
      <c r="O102" s="7"/>
      <c r="P102" s="7"/>
    </row>
    <row r="103" spans="8:16" x14ac:dyDescent="0.25">
      <c r="H103" s="12"/>
      <c r="I103" s="7"/>
      <c r="J103" s="12"/>
      <c r="K103" s="7"/>
      <c r="L103" s="12"/>
      <c r="O103" s="7"/>
      <c r="P103" s="7"/>
    </row>
    <row r="104" spans="8:16" x14ac:dyDescent="0.25">
      <c r="H104" s="12"/>
      <c r="I104" s="7"/>
      <c r="J104" s="12"/>
      <c r="K104" s="7"/>
      <c r="L104" s="12"/>
      <c r="O104" s="7"/>
      <c r="P104" s="7"/>
    </row>
    <row r="105" spans="8:16" x14ac:dyDescent="0.25">
      <c r="H105" s="12"/>
      <c r="I105" s="7"/>
      <c r="J105" s="12"/>
      <c r="K105" s="7"/>
      <c r="L105" s="12"/>
      <c r="O105" s="7"/>
      <c r="P105" s="7"/>
    </row>
    <row r="106" spans="8:16" x14ac:dyDescent="0.25">
      <c r="H106" s="12"/>
      <c r="I106" s="7"/>
      <c r="J106" s="12"/>
      <c r="K106" s="7"/>
      <c r="L106" s="12"/>
      <c r="O106" s="7"/>
      <c r="P106" s="7"/>
    </row>
    <row r="107" spans="8:16" x14ac:dyDescent="0.25">
      <c r="H107" s="12"/>
      <c r="I107" s="7"/>
      <c r="J107" s="12"/>
      <c r="K107" s="7"/>
      <c r="L107" s="12"/>
      <c r="O107" s="7"/>
      <c r="P107" s="7"/>
    </row>
    <row r="108" spans="8:16" x14ac:dyDescent="0.25">
      <c r="H108" s="12"/>
      <c r="I108" s="7"/>
      <c r="J108" s="12"/>
      <c r="K108" s="7"/>
      <c r="L108" s="12"/>
      <c r="O108" s="7"/>
      <c r="P108" s="7"/>
    </row>
    <row r="109" spans="8:16" x14ac:dyDescent="0.25">
      <c r="H109" s="12"/>
      <c r="I109" s="7"/>
      <c r="J109" s="12"/>
      <c r="K109" s="7"/>
      <c r="L109" s="12"/>
      <c r="O109" s="7"/>
      <c r="P109" s="7"/>
    </row>
    <row r="110" spans="8:16" x14ac:dyDescent="0.25">
      <c r="H110" s="12"/>
      <c r="I110" s="7"/>
      <c r="J110" s="12"/>
      <c r="K110" s="7"/>
      <c r="L110" s="12"/>
      <c r="O110" s="7"/>
      <c r="P110" s="7"/>
    </row>
    <row r="111" spans="8:16" x14ac:dyDescent="0.25">
      <c r="H111" s="12"/>
      <c r="I111" s="7"/>
      <c r="J111" s="12"/>
      <c r="K111" s="7"/>
      <c r="L111" s="12"/>
      <c r="O111" s="7"/>
      <c r="P111" s="7"/>
    </row>
    <row r="112" spans="8:16" x14ac:dyDescent="0.25">
      <c r="H112" s="12"/>
      <c r="I112" s="7"/>
      <c r="J112" s="12"/>
      <c r="K112" s="7"/>
      <c r="L112" s="12"/>
      <c r="O112" s="7"/>
      <c r="P112" s="7"/>
    </row>
    <row r="113" spans="8:16" x14ac:dyDescent="0.25">
      <c r="H113" s="12"/>
      <c r="I113" s="7"/>
      <c r="J113" s="12"/>
      <c r="K113" s="7"/>
      <c r="L113" s="12"/>
      <c r="O113" s="7"/>
      <c r="P113" s="7"/>
    </row>
    <row r="114" spans="8:16" x14ac:dyDescent="0.25">
      <c r="H114" s="12"/>
      <c r="I114" s="7"/>
      <c r="J114" s="12"/>
      <c r="K114" s="7"/>
      <c r="L114" s="12"/>
      <c r="O114" s="7"/>
      <c r="P114" s="7"/>
    </row>
    <row r="115" spans="8:16" x14ac:dyDescent="0.25">
      <c r="H115" s="12"/>
      <c r="I115" s="7"/>
      <c r="J115" s="12"/>
      <c r="K115" s="7"/>
      <c r="L115" s="12"/>
      <c r="O115" s="7"/>
      <c r="P115" s="7"/>
    </row>
    <row r="116" spans="8:16" x14ac:dyDescent="0.25">
      <c r="H116" s="12"/>
      <c r="I116" s="7"/>
      <c r="J116" s="12"/>
      <c r="K116" s="7"/>
      <c r="L116" s="12"/>
      <c r="O116" s="7"/>
      <c r="P116" s="7"/>
    </row>
    <row r="117" spans="8:16" x14ac:dyDescent="0.25">
      <c r="H117" s="12"/>
      <c r="I117" s="7"/>
      <c r="J117" s="12"/>
      <c r="K117" s="7"/>
      <c r="L117" s="12"/>
      <c r="O117" s="7"/>
      <c r="P117" s="7"/>
    </row>
    <row r="118" spans="8:16" x14ac:dyDescent="0.25">
      <c r="H118" s="12"/>
      <c r="I118" s="7"/>
      <c r="J118" s="12"/>
      <c r="K118" s="7"/>
      <c r="L118" s="12"/>
      <c r="O118" s="7"/>
      <c r="P118" s="7"/>
    </row>
    <row r="119" spans="8:16" x14ac:dyDescent="0.25">
      <c r="H119" s="12"/>
      <c r="I119" s="7"/>
      <c r="J119" s="12"/>
      <c r="K119" s="7"/>
      <c r="L119" s="12"/>
      <c r="O119" s="7"/>
      <c r="P119" s="7"/>
    </row>
    <row r="120" spans="8:16" x14ac:dyDescent="0.25">
      <c r="H120" s="12"/>
      <c r="I120" s="7"/>
      <c r="J120" s="12"/>
      <c r="K120" s="7"/>
      <c r="L120" s="12"/>
      <c r="O120" s="7"/>
      <c r="P120" s="7"/>
    </row>
    <row r="121" spans="8:16" x14ac:dyDescent="0.25">
      <c r="H121" s="12"/>
      <c r="I121" s="7"/>
      <c r="J121" s="12"/>
      <c r="K121" s="7"/>
      <c r="L121" s="12"/>
      <c r="O121" s="7"/>
      <c r="P121" s="7"/>
    </row>
    <row r="122" spans="8:16" x14ac:dyDescent="0.25">
      <c r="H122" s="12"/>
      <c r="I122" s="7"/>
      <c r="J122" s="12"/>
      <c r="K122" s="7"/>
      <c r="L122" s="12"/>
      <c r="O122" s="7"/>
      <c r="P122" s="7"/>
    </row>
    <row r="123" spans="8:16" x14ac:dyDescent="0.25">
      <c r="H123" s="12"/>
      <c r="I123" s="7"/>
      <c r="J123" s="12"/>
      <c r="K123" s="7"/>
      <c r="L123" s="12"/>
      <c r="O123" s="7"/>
      <c r="P123" s="7"/>
    </row>
    <row r="124" spans="8:16" x14ac:dyDescent="0.25">
      <c r="H124" s="12"/>
      <c r="I124" s="7"/>
      <c r="J124" s="12"/>
      <c r="K124" s="7"/>
      <c r="L124" s="12"/>
      <c r="O124" s="7"/>
      <c r="P124" s="7"/>
    </row>
    <row r="125" spans="8:16" x14ac:dyDescent="0.25">
      <c r="H125" s="12"/>
      <c r="I125" s="7"/>
      <c r="J125" s="12"/>
      <c r="K125" s="7"/>
      <c r="L125" s="12"/>
      <c r="O125" s="7"/>
      <c r="P125" s="7"/>
    </row>
    <row r="126" spans="8:16" x14ac:dyDescent="0.25">
      <c r="H126" s="12"/>
      <c r="I126" s="7"/>
      <c r="J126" s="12"/>
      <c r="K126" s="7"/>
      <c r="L126" s="12"/>
      <c r="O126" s="7"/>
      <c r="P126" s="7"/>
    </row>
    <row r="127" spans="8:16" x14ac:dyDescent="0.25">
      <c r="H127" s="12"/>
      <c r="I127" s="7"/>
      <c r="J127" s="12"/>
      <c r="K127" s="7"/>
      <c r="L127" s="12"/>
      <c r="O127" s="7"/>
      <c r="P127" s="7"/>
    </row>
    <row r="128" spans="8:16" x14ac:dyDescent="0.25">
      <c r="H128" s="12"/>
      <c r="I128" s="7"/>
      <c r="J128" s="12"/>
      <c r="K128" s="7"/>
      <c r="L128" s="12"/>
      <c r="O128" s="7"/>
      <c r="P128" s="7"/>
    </row>
    <row r="129" spans="8:16" x14ac:dyDescent="0.25">
      <c r="H129" s="12"/>
      <c r="I129" s="7"/>
      <c r="J129" s="12"/>
      <c r="K129" s="7"/>
      <c r="L129" s="12"/>
      <c r="O129" s="7"/>
      <c r="P129" s="7"/>
    </row>
    <row r="130" spans="8:16" x14ac:dyDescent="0.25">
      <c r="H130" s="12"/>
      <c r="I130" s="7"/>
      <c r="J130" s="12"/>
      <c r="K130" s="7"/>
      <c r="L130" s="12"/>
      <c r="O130" s="7"/>
      <c r="P130" s="7"/>
    </row>
    <row r="131" spans="8:16" x14ac:dyDescent="0.25">
      <c r="H131" s="12"/>
      <c r="I131" s="7"/>
      <c r="J131" s="12"/>
      <c r="K131" s="7"/>
      <c r="L131" s="12"/>
      <c r="O131" s="7"/>
      <c r="P131" s="7"/>
    </row>
    <row r="132" spans="8:16" x14ac:dyDescent="0.25">
      <c r="H132" s="12"/>
      <c r="I132" s="7"/>
      <c r="J132" s="12"/>
      <c r="K132" s="7"/>
      <c r="L132" s="12"/>
      <c r="O132" s="7"/>
      <c r="P132" s="7"/>
    </row>
    <row r="133" spans="8:16" x14ac:dyDescent="0.25">
      <c r="H133" s="12"/>
      <c r="I133" s="7"/>
      <c r="J133" s="12"/>
      <c r="K133" s="7"/>
      <c r="L133" s="12"/>
      <c r="O133" s="7"/>
      <c r="P133" s="7"/>
    </row>
    <row r="134" spans="8:16" x14ac:dyDescent="0.25">
      <c r="H134" s="12"/>
      <c r="I134" s="7"/>
      <c r="J134" s="12"/>
      <c r="K134" s="7"/>
      <c r="L134" s="12"/>
      <c r="O134" s="7"/>
      <c r="P134" s="7"/>
    </row>
    <row r="135" spans="8:16" x14ac:dyDescent="0.25">
      <c r="H135" s="12"/>
      <c r="I135" s="7"/>
      <c r="J135" s="12"/>
      <c r="K135" s="7"/>
      <c r="L135" s="12"/>
      <c r="O135" s="7"/>
      <c r="P135" s="7"/>
    </row>
    <row r="136" spans="8:16" x14ac:dyDescent="0.25">
      <c r="H136" s="12"/>
      <c r="I136" s="7"/>
      <c r="J136" s="12"/>
      <c r="K136" s="7"/>
      <c r="L136" s="12"/>
      <c r="O136" s="7"/>
      <c r="P136" s="7"/>
    </row>
    <row r="137" spans="8:16" x14ac:dyDescent="0.25">
      <c r="H137" s="12"/>
      <c r="I137" s="7"/>
      <c r="J137" s="12"/>
      <c r="K137" s="7"/>
      <c r="L137" s="12"/>
      <c r="O137" s="7"/>
      <c r="P137" s="7"/>
    </row>
    <row r="138" spans="8:16" x14ac:dyDescent="0.25">
      <c r="H138" s="12"/>
      <c r="I138" s="7"/>
      <c r="J138" s="12"/>
      <c r="K138" s="7"/>
      <c r="L138" s="12"/>
      <c r="O138" s="7"/>
      <c r="P138" s="7"/>
    </row>
    <row r="139" spans="8:16" x14ac:dyDescent="0.25">
      <c r="H139" s="12"/>
      <c r="I139" s="7"/>
      <c r="J139" s="12"/>
      <c r="K139" s="7"/>
      <c r="L139" s="12"/>
      <c r="O139" s="7"/>
      <c r="P139" s="7"/>
    </row>
    <row r="140" spans="8:16" x14ac:dyDescent="0.25">
      <c r="H140" s="12"/>
      <c r="I140" s="7"/>
      <c r="J140" s="12"/>
      <c r="K140" s="7"/>
      <c r="L140" s="12"/>
      <c r="O140" s="7"/>
      <c r="P140" s="7"/>
    </row>
    <row r="141" spans="8:16" x14ac:dyDescent="0.25">
      <c r="H141" s="12"/>
      <c r="I141" s="7"/>
      <c r="J141" s="12"/>
      <c r="K141" s="7"/>
      <c r="L141" s="12"/>
      <c r="O141" s="7"/>
      <c r="P141" s="7"/>
    </row>
    <row r="142" spans="8:16" x14ac:dyDescent="0.25">
      <c r="H142" s="12"/>
      <c r="I142" s="7"/>
      <c r="J142" s="12"/>
      <c r="K142" s="7"/>
      <c r="L142" s="12"/>
      <c r="O142" s="7"/>
      <c r="P142" s="7"/>
    </row>
    <row r="143" spans="8:16" x14ac:dyDescent="0.25">
      <c r="H143" s="12"/>
      <c r="I143" s="7"/>
      <c r="J143" s="12"/>
      <c r="K143" s="7"/>
      <c r="L143" s="12"/>
      <c r="O143" s="7"/>
      <c r="P143" s="7"/>
    </row>
    <row r="144" spans="8:16" x14ac:dyDescent="0.25">
      <c r="H144" s="12"/>
      <c r="I144" s="7"/>
      <c r="J144" s="12"/>
      <c r="K144" s="7"/>
      <c r="L144" s="12"/>
      <c r="O144" s="7"/>
      <c r="P144" s="7"/>
    </row>
    <row r="145" spans="8:16" x14ac:dyDescent="0.25">
      <c r="H145" s="12"/>
      <c r="I145" s="7"/>
      <c r="J145" s="12"/>
      <c r="K145" s="7"/>
      <c r="L145" s="12"/>
      <c r="O145" s="7"/>
      <c r="P145" s="7"/>
    </row>
    <row r="146" spans="8:16" x14ac:dyDescent="0.25">
      <c r="H146" s="12"/>
      <c r="I146" s="7"/>
      <c r="J146" s="12"/>
      <c r="K146" s="7"/>
      <c r="L146" s="12"/>
      <c r="O146" s="7"/>
      <c r="P146" s="7"/>
    </row>
    <row r="147" spans="8:16" x14ac:dyDescent="0.25">
      <c r="H147" s="12"/>
      <c r="I147" s="7"/>
      <c r="J147" s="12"/>
      <c r="K147" s="7"/>
      <c r="L147" s="12"/>
      <c r="O147" s="7"/>
      <c r="P147" s="7"/>
    </row>
    <row r="148" spans="8:16" x14ac:dyDescent="0.25">
      <c r="H148" s="12"/>
      <c r="I148" s="7"/>
      <c r="J148" s="12"/>
      <c r="K148" s="7"/>
      <c r="L148" s="12"/>
      <c r="O148" s="7"/>
      <c r="P148" s="7"/>
    </row>
    <row r="149" spans="8:16" x14ac:dyDescent="0.25">
      <c r="H149" s="12"/>
      <c r="I149" s="7"/>
      <c r="J149" s="12"/>
      <c r="K149" s="7"/>
      <c r="L149" s="12"/>
      <c r="O149" s="7"/>
      <c r="P149" s="7"/>
    </row>
    <row r="150" spans="8:16" x14ac:dyDescent="0.25">
      <c r="H150" s="12"/>
      <c r="I150" s="7"/>
      <c r="J150" s="12"/>
      <c r="K150" s="7"/>
      <c r="L150" s="12"/>
      <c r="O150" s="7"/>
      <c r="P150" s="7"/>
    </row>
    <row r="151" spans="8:16" x14ac:dyDescent="0.25">
      <c r="H151" s="12"/>
      <c r="I151" s="7"/>
      <c r="J151" s="12"/>
      <c r="K151" s="7"/>
      <c r="L151" s="12"/>
      <c r="O151" s="7"/>
      <c r="P151" s="7"/>
    </row>
    <row r="152" spans="8:16" x14ac:dyDescent="0.25">
      <c r="H152" s="12"/>
      <c r="I152" s="7"/>
      <c r="J152" s="12"/>
      <c r="K152" s="7"/>
      <c r="L152" s="12"/>
      <c r="O152" s="7"/>
      <c r="P152" s="7"/>
    </row>
    <row r="153" spans="8:16" x14ac:dyDescent="0.25">
      <c r="H153" s="12"/>
      <c r="I153" s="7"/>
      <c r="J153" s="12"/>
      <c r="K153" s="7"/>
      <c r="L153" s="12"/>
      <c r="O153" s="7"/>
      <c r="P153" s="7"/>
    </row>
    <row r="154" spans="8:16" x14ac:dyDescent="0.25">
      <c r="H154" s="12"/>
      <c r="I154" s="7"/>
      <c r="J154" s="12"/>
      <c r="K154" s="7"/>
      <c r="L154" s="12"/>
      <c r="O154" s="7"/>
      <c r="P154" s="7"/>
    </row>
    <row r="155" spans="8:16" x14ac:dyDescent="0.25">
      <c r="H155" s="12"/>
      <c r="I155" s="7"/>
      <c r="J155" s="12"/>
      <c r="K155" s="7"/>
      <c r="L155" s="12"/>
      <c r="O155" s="7"/>
      <c r="P155" s="7"/>
    </row>
    <row r="156" spans="8:16" x14ac:dyDescent="0.25">
      <c r="H156" s="12"/>
      <c r="I156" s="7"/>
      <c r="J156" s="12"/>
      <c r="K156" s="7"/>
      <c r="L156" s="12"/>
      <c r="O156" s="7"/>
      <c r="P156" s="7"/>
    </row>
    <row r="157" spans="8:16" x14ac:dyDescent="0.25">
      <c r="H157" s="12"/>
      <c r="I157" s="7"/>
      <c r="J157" s="12"/>
      <c r="K157" s="7"/>
      <c r="L157" s="12"/>
      <c r="O157" s="7"/>
      <c r="P157" s="7"/>
    </row>
    <row r="158" spans="8:16" x14ac:dyDescent="0.25">
      <c r="H158" s="12"/>
      <c r="I158" s="7"/>
      <c r="J158" s="12"/>
      <c r="K158" s="7"/>
      <c r="L158" s="12"/>
      <c r="O158" s="7"/>
      <c r="P158" s="7"/>
    </row>
    <row r="159" spans="8:16" x14ac:dyDescent="0.25">
      <c r="H159" s="12"/>
      <c r="I159" s="7"/>
      <c r="J159" s="12"/>
      <c r="K159" s="7"/>
      <c r="L159" s="12"/>
      <c r="O159" s="7"/>
      <c r="P159" s="7"/>
    </row>
    <row r="160" spans="8:16" x14ac:dyDescent="0.25">
      <c r="H160" s="12"/>
      <c r="I160" s="7"/>
      <c r="J160" s="12"/>
      <c r="K160" s="7"/>
      <c r="L160" s="12"/>
      <c r="O160" s="7"/>
      <c r="P160" s="7"/>
    </row>
    <row r="161" spans="8:16" x14ac:dyDescent="0.25">
      <c r="H161" s="12"/>
      <c r="I161" s="7"/>
      <c r="J161" s="12"/>
      <c r="K161" s="7"/>
      <c r="L161" s="12"/>
      <c r="O161" s="7"/>
      <c r="P161" s="7"/>
    </row>
    <row r="162" spans="8:16" x14ac:dyDescent="0.25">
      <c r="H162" s="12"/>
      <c r="I162" s="7"/>
      <c r="J162" s="12"/>
      <c r="K162" s="7"/>
      <c r="L162" s="12"/>
      <c r="O162" s="7"/>
      <c r="P162" s="7"/>
    </row>
    <row r="163" spans="8:16" x14ac:dyDescent="0.25">
      <c r="H163" s="12"/>
      <c r="I163" s="7"/>
      <c r="J163" s="12"/>
      <c r="K163" s="7"/>
      <c r="L163" s="12"/>
      <c r="O163" s="7"/>
      <c r="P163" s="7"/>
    </row>
    <row r="164" spans="8:16" x14ac:dyDescent="0.25">
      <c r="H164" s="12"/>
      <c r="I164" s="7"/>
      <c r="J164" s="12"/>
      <c r="K164" s="7"/>
      <c r="L164" s="12"/>
      <c r="O164" s="7"/>
      <c r="P164" s="7"/>
    </row>
    <row r="165" spans="8:16" x14ac:dyDescent="0.25">
      <c r="H165" s="12"/>
      <c r="I165" s="7"/>
      <c r="J165" s="12"/>
      <c r="K165" s="7"/>
      <c r="L165" s="12"/>
      <c r="O165" s="7"/>
      <c r="P165" s="7"/>
    </row>
    <row r="166" spans="8:16" x14ac:dyDescent="0.25">
      <c r="H166" s="12"/>
      <c r="I166" s="7"/>
      <c r="J166" s="12"/>
      <c r="K166" s="7"/>
      <c r="L166" s="12"/>
      <c r="O166" s="7"/>
      <c r="P166" s="7"/>
    </row>
    <row r="167" spans="8:16" x14ac:dyDescent="0.25">
      <c r="H167" s="12"/>
      <c r="I167" s="7"/>
      <c r="J167" s="12"/>
      <c r="K167" s="7"/>
      <c r="L167" s="12"/>
      <c r="O167" s="7"/>
      <c r="P167" s="7"/>
    </row>
    <row r="168" spans="8:16" x14ac:dyDescent="0.25">
      <c r="H168" s="12"/>
      <c r="I168" s="7"/>
      <c r="J168" s="12"/>
      <c r="K168" s="7"/>
      <c r="L168" s="12"/>
      <c r="O168" s="7"/>
      <c r="P168" s="7"/>
    </row>
    <row r="169" spans="8:16" x14ac:dyDescent="0.25">
      <c r="H169" s="12"/>
      <c r="I169" s="7"/>
      <c r="J169" s="12"/>
      <c r="K169" s="7"/>
      <c r="L169" s="12"/>
      <c r="O169" s="7"/>
      <c r="P169" s="7"/>
    </row>
    <row r="170" spans="8:16" x14ac:dyDescent="0.25">
      <c r="H170" s="12"/>
      <c r="I170" s="7"/>
      <c r="J170" s="12"/>
      <c r="K170" s="7"/>
      <c r="L170" s="12"/>
      <c r="O170" s="7"/>
      <c r="P170" s="7"/>
    </row>
    <row r="171" spans="8:16" x14ac:dyDescent="0.25">
      <c r="H171" s="12"/>
      <c r="I171" s="7"/>
      <c r="J171" s="12"/>
      <c r="K171" s="7"/>
      <c r="L171" s="12"/>
      <c r="O171" s="7"/>
      <c r="P171" s="7"/>
    </row>
    <row r="172" spans="8:16" x14ac:dyDescent="0.25">
      <c r="H172" s="12"/>
      <c r="I172" s="7"/>
      <c r="J172" s="12"/>
      <c r="K172" s="7"/>
      <c r="L172" s="12"/>
      <c r="O172" s="7"/>
      <c r="P172" s="7"/>
    </row>
    <row r="173" spans="8:16" x14ac:dyDescent="0.25">
      <c r="H173" s="12"/>
      <c r="I173" s="7"/>
      <c r="J173" s="12"/>
      <c r="K173" s="7"/>
      <c r="L173" s="12"/>
      <c r="O173" s="7"/>
      <c r="P173" s="7"/>
    </row>
    <row r="174" spans="8:16" x14ac:dyDescent="0.25">
      <c r="H174" s="12"/>
      <c r="I174" s="7"/>
      <c r="J174" s="12"/>
      <c r="K174" s="7"/>
      <c r="L174" s="12"/>
      <c r="O174" s="7"/>
      <c r="P174" s="7"/>
    </row>
    <row r="175" spans="8:16" x14ac:dyDescent="0.25">
      <c r="H175" s="12"/>
      <c r="I175" s="7"/>
      <c r="J175" s="12"/>
      <c r="K175" s="7"/>
      <c r="L175" s="12"/>
      <c r="O175" s="7"/>
      <c r="P175" s="7"/>
    </row>
    <row r="176" spans="8:16" x14ac:dyDescent="0.25">
      <c r="H176" s="12"/>
      <c r="I176" s="7"/>
      <c r="J176" s="12"/>
      <c r="K176" s="7"/>
      <c r="L176" s="12"/>
      <c r="O176" s="7"/>
      <c r="P176" s="7"/>
    </row>
    <row r="177" spans="8:16" x14ac:dyDescent="0.25">
      <c r="H177" s="12"/>
      <c r="I177" s="7"/>
      <c r="J177" s="12"/>
      <c r="K177" s="7"/>
      <c r="L177" s="12"/>
      <c r="O177" s="7"/>
      <c r="P177" s="7"/>
    </row>
    <row r="178" spans="8:16" x14ac:dyDescent="0.25">
      <c r="H178" s="12"/>
      <c r="I178" s="7"/>
      <c r="J178" s="12"/>
      <c r="K178" s="7"/>
      <c r="L178" s="12"/>
      <c r="O178" s="7"/>
      <c r="P178" s="7"/>
    </row>
    <row r="179" spans="8:16" x14ac:dyDescent="0.25">
      <c r="H179" s="12"/>
      <c r="I179" s="7"/>
      <c r="J179" s="12"/>
      <c r="K179" s="7"/>
      <c r="L179" s="12"/>
      <c r="O179" s="7"/>
      <c r="P179" s="7"/>
    </row>
    <row r="180" spans="8:16" x14ac:dyDescent="0.25">
      <c r="H180" s="12"/>
      <c r="I180" s="7"/>
      <c r="J180" s="12"/>
      <c r="K180" s="7"/>
      <c r="L180" s="12"/>
      <c r="O180" s="7"/>
      <c r="P180" s="7"/>
    </row>
    <row r="181" spans="8:16" x14ac:dyDescent="0.25">
      <c r="H181" s="12"/>
      <c r="I181" s="7"/>
      <c r="J181" s="12"/>
      <c r="K181" s="7"/>
      <c r="L181" s="12"/>
      <c r="O181" s="7"/>
      <c r="P181" s="7"/>
    </row>
    <row r="182" spans="8:16" x14ac:dyDescent="0.25">
      <c r="H182" s="12"/>
      <c r="I182" s="7"/>
      <c r="J182" s="12"/>
      <c r="K182" s="7"/>
      <c r="L182" s="12"/>
      <c r="O182" s="7"/>
      <c r="P182" s="7"/>
    </row>
    <row r="183" spans="8:16" x14ac:dyDescent="0.25">
      <c r="H183" s="12"/>
      <c r="I183" s="7"/>
      <c r="J183" s="12"/>
      <c r="K183" s="7"/>
      <c r="L183" s="12"/>
      <c r="O183" s="7"/>
      <c r="P183" s="7"/>
    </row>
    <row r="184" spans="8:16" x14ac:dyDescent="0.25">
      <c r="H184" s="12"/>
      <c r="I184" s="7"/>
      <c r="J184" s="12"/>
      <c r="K184" s="7"/>
      <c r="L184" s="12"/>
      <c r="O184" s="7"/>
      <c r="P184" s="7"/>
    </row>
    <row r="185" spans="8:16" x14ac:dyDescent="0.25">
      <c r="H185" s="12"/>
      <c r="I185" s="7"/>
      <c r="J185" s="12"/>
      <c r="K185" s="7"/>
      <c r="L185" s="12"/>
      <c r="O185" s="7"/>
      <c r="P185" s="7"/>
    </row>
    <row r="186" spans="8:16" x14ac:dyDescent="0.25">
      <c r="H186" s="12"/>
      <c r="I186" s="7"/>
      <c r="J186" s="12"/>
      <c r="K186" s="7"/>
      <c r="L186" s="12"/>
      <c r="O186" s="7"/>
      <c r="P186" s="7"/>
    </row>
    <row r="187" spans="8:16" x14ac:dyDescent="0.25">
      <c r="H187" s="12"/>
      <c r="I187" s="7"/>
      <c r="J187" s="12"/>
      <c r="K187" s="7"/>
      <c r="L187" s="12"/>
      <c r="O187" s="7"/>
      <c r="P187" s="7"/>
    </row>
    <row r="188" spans="8:16" x14ac:dyDescent="0.25">
      <c r="H188" s="12"/>
      <c r="I188" s="7"/>
      <c r="J188" s="12"/>
      <c r="K188" s="7"/>
      <c r="L188" s="12"/>
      <c r="O188" s="7"/>
      <c r="P188" s="7"/>
    </row>
    <row r="189" spans="8:16" x14ac:dyDescent="0.25">
      <c r="H189" s="12"/>
      <c r="I189" s="7"/>
      <c r="J189" s="12"/>
      <c r="K189" s="7"/>
      <c r="L189" s="12"/>
      <c r="O189" s="7"/>
      <c r="P189" s="7"/>
    </row>
    <row r="190" spans="8:16" x14ac:dyDescent="0.25">
      <c r="H190" s="12"/>
      <c r="I190" s="7"/>
      <c r="J190" s="12"/>
      <c r="K190" s="7"/>
      <c r="L190" s="12"/>
      <c r="O190" s="7"/>
      <c r="P190" s="7"/>
    </row>
    <row r="191" spans="8:16" x14ac:dyDescent="0.25">
      <c r="H191" s="12"/>
      <c r="I191" s="7"/>
      <c r="J191" s="12"/>
      <c r="K191" s="7"/>
      <c r="L191" s="12"/>
      <c r="O191" s="7"/>
      <c r="P191" s="7"/>
    </row>
    <row r="192" spans="8:16" x14ac:dyDescent="0.25">
      <c r="H192" s="12"/>
      <c r="I192" s="7"/>
      <c r="J192" s="12"/>
      <c r="K192" s="7"/>
      <c r="L192" s="12"/>
      <c r="O192" s="7"/>
      <c r="P192" s="7"/>
    </row>
    <row r="193" spans="8:16" x14ac:dyDescent="0.25">
      <c r="H193" s="12"/>
      <c r="I193" s="7"/>
      <c r="J193" s="12"/>
      <c r="K193" s="7"/>
      <c r="L193" s="12"/>
      <c r="O193" s="7"/>
      <c r="P193" s="7"/>
    </row>
    <row r="194" spans="8:16" x14ac:dyDescent="0.25">
      <c r="H194" s="12"/>
      <c r="I194" s="7"/>
      <c r="J194" s="12"/>
      <c r="K194" s="7"/>
      <c r="L194" s="12"/>
      <c r="O194" s="7"/>
      <c r="P194" s="7"/>
    </row>
    <row r="195" spans="8:16" x14ac:dyDescent="0.25">
      <c r="H195" s="12"/>
      <c r="I195" s="7"/>
      <c r="J195" s="12"/>
      <c r="K195" s="7"/>
      <c r="L195" s="12"/>
      <c r="O195" s="7"/>
      <c r="P195" s="7"/>
    </row>
    <row r="196" spans="8:16" x14ac:dyDescent="0.25">
      <c r="H196" s="12"/>
      <c r="I196" s="7"/>
      <c r="J196" s="12"/>
      <c r="K196" s="7"/>
      <c r="L196" s="12"/>
      <c r="O196" s="7"/>
      <c r="P196" s="7"/>
    </row>
    <row r="197" spans="8:16" x14ac:dyDescent="0.25">
      <c r="H197" s="12"/>
      <c r="I197" s="7"/>
      <c r="J197" s="12"/>
      <c r="K197" s="7"/>
      <c r="L197" s="12"/>
      <c r="O197" s="7"/>
      <c r="P197" s="7"/>
    </row>
    <row r="198" spans="8:16" x14ac:dyDescent="0.25">
      <c r="H198" s="12"/>
      <c r="I198" s="7"/>
      <c r="J198" s="12"/>
      <c r="K198" s="7"/>
      <c r="L198" s="12"/>
      <c r="O198" s="7"/>
      <c r="P198" s="7"/>
    </row>
    <row r="199" spans="8:16" x14ac:dyDescent="0.25">
      <c r="H199" s="12"/>
      <c r="I199" s="7"/>
      <c r="J199" s="12"/>
      <c r="K199" s="7"/>
      <c r="L199" s="12"/>
      <c r="O199" s="7"/>
      <c r="P199" s="7"/>
    </row>
    <row r="200" spans="8:16" x14ac:dyDescent="0.25">
      <c r="H200" s="12"/>
      <c r="I200" s="7"/>
      <c r="J200" s="12"/>
      <c r="K200" s="7"/>
      <c r="L200" s="12"/>
      <c r="O200" s="7"/>
      <c r="P200" s="7"/>
    </row>
    <row r="201" spans="8:16" x14ac:dyDescent="0.25">
      <c r="H201" s="12"/>
      <c r="I201" s="7"/>
      <c r="J201" s="12"/>
      <c r="K201" s="7"/>
      <c r="L201" s="12"/>
      <c r="O201" s="7"/>
      <c r="P201" s="7"/>
    </row>
    <row r="202" spans="8:16" x14ac:dyDescent="0.25">
      <c r="H202" s="12"/>
      <c r="I202" s="7"/>
      <c r="J202" s="12"/>
      <c r="K202" s="7"/>
      <c r="L202" s="12"/>
      <c r="O202" s="7"/>
      <c r="P202" s="7"/>
    </row>
    <row r="203" spans="8:16" x14ac:dyDescent="0.25">
      <c r="H203" s="12"/>
      <c r="I203" s="7"/>
      <c r="J203" s="12"/>
      <c r="K203" s="7"/>
      <c r="L203" s="12"/>
      <c r="O203" s="7"/>
      <c r="P203" s="7"/>
    </row>
    <row r="204" spans="8:16" x14ac:dyDescent="0.25">
      <c r="H204" s="12"/>
      <c r="I204" s="7"/>
      <c r="J204" s="12"/>
      <c r="K204" s="7"/>
      <c r="L204" s="12"/>
      <c r="O204" s="7"/>
      <c r="P204" s="7"/>
    </row>
    <row r="205" spans="8:16" x14ac:dyDescent="0.25">
      <c r="H205" s="12"/>
      <c r="I205" s="7"/>
      <c r="J205" s="12"/>
      <c r="K205" s="7"/>
      <c r="L205" s="12"/>
      <c r="O205" s="7"/>
      <c r="P205" s="7"/>
    </row>
    <row r="206" spans="8:16" x14ac:dyDescent="0.25">
      <c r="H206" s="12"/>
      <c r="I206" s="7"/>
      <c r="J206" s="12"/>
      <c r="K206" s="7"/>
      <c r="L206" s="12"/>
      <c r="O206" s="7"/>
      <c r="P206" s="7"/>
    </row>
    <row r="207" spans="8:16" x14ac:dyDescent="0.25">
      <c r="H207" s="12"/>
      <c r="I207" s="7"/>
      <c r="J207" s="12"/>
      <c r="K207" s="7"/>
      <c r="L207" s="12"/>
      <c r="O207" s="7"/>
      <c r="P207" s="7"/>
    </row>
    <row r="208" spans="8:16" x14ac:dyDescent="0.25">
      <c r="H208" s="12"/>
      <c r="I208" s="7"/>
      <c r="J208" s="12"/>
      <c r="K208" s="7"/>
      <c r="L208" s="12"/>
      <c r="O208" s="7"/>
      <c r="P208" s="7"/>
    </row>
    <row r="209" spans="8:16" x14ac:dyDescent="0.25">
      <c r="H209" s="12"/>
      <c r="I209" s="7"/>
      <c r="J209" s="12"/>
      <c r="K209" s="7"/>
      <c r="L209" s="12"/>
      <c r="O209" s="7"/>
      <c r="P209" s="7"/>
    </row>
    <row r="210" spans="8:16" x14ac:dyDescent="0.25">
      <c r="H210" s="12"/>
      <c r="I210" s="7"/>
      <c r="J210" s="12"/>
      <c r="K210" s="7"/>
      <c r="L210" s="12"/>
      <c r="O210" s="7"/>
      <c r="P210" s="7"/>
    </row>
    <row r="211" spans="8:16" x14ac:dyDescent="0.25">
      <c r="H211" s="12"/>
      <c r="I211" s="7"/>
      <c r="J211" s="12"/>
      <c r="K211" s="7"/>
      <c r="L211" s="12"/>
      <c r="O211" s="7"/>
      <c r="P211" s="7"/>
    </row>
    <row r="212" spans="8:16" x14ac:dyDescent="0.25">
      <c r="H212" s="12"/>
      <c r="I212" s="7"/>
      <c r="J212" s="12"/>
      <c r="K212" s="7"/>
      <c r="L212" s="12"/>
      <c r="O212" s="7"/>
      <c r="P212" s="7"/>
    </row>
    <row r="213" spans="8:16" x14ac:dyDescent="0.25">
      <c r="H213" s="12"/>
      <c r="I213" s="7"/>
      <c r="J213" s="12"/>
      <c r="K213" s="7"/>
      <c r="L213" s="12"/>
      <c r="O213" s="7"/>
      <c r="P213" s="7"/>
    </row>
    <row r="214" spans="8:16" x14ac:dyDescent="0.25">
      <c r="H214" s="12"/>
      <c r="I214" s="7"/>
      <c r="J214" s="12"/>
      <c r="K214" s="7"/>
      <c r="L214" s="12"/>
      <c r="O214" s="7"/>
      <c r="P214" s="7"/>
    </row>
    <row r="215" spans="8:16" x14ac:dyDescent="0.25">
      <c r="H215" s="12"/>
      <c r="I215" s="7"/>
      <c r="J215" s="12"/>
      <c r="K215" s="7"/>
      <c r="L215" s="12"/>
      <c r="O215" s="7"/>
      <c r="P215" s="7"/>
    </row>
    <row r="216" spans="8:16" x14ac:dyDescent="0.25">
      <c r="H216" s="12"/>
      <c r="I216" s="7"/>
      <c r="J216" s="12"/>
      <c r="K216" s="7"/>
      <c r="L216" s="12"/>
      <c r="O216" s="7"/>
      <c r="P216" s="7"/>
    </row>
    <row r="217" spans="8:16" x14ac:dyDescent="0.25">
      <c r="H217" s="12"/>
      <c r="I217" s="7"/>
      <c r="J217" s="12"/>
      <c r="K217" s="7"/>
      <c r="L217" s="12"/>
      <c r="O217" s="7"/>
      <c r="P217" s="7"/>
    </row>
    <row r="218" spans="8:16" x14ac:dyDescent="0.25">
      <c r="H218" s="12"/>
      <c r="I218" s="7"/>
      <c r="J218" s="12"/>
      <c r="K218" s="7"/>
      <c r="L218" s="12"/>
      <c r="O218" s="7"/>
      <c r="P218" s="7"/>
    </row>
    <row r="219" spans="8:16" x14ac:dyDescent="0.25">
      <c r="H219" s="12"/>
      <c r="I219" s="7"/>
      <c r="J219" s="12"/>
      <c r="K219" s="7"/>
      <c r="L219" s="12"/>
      <c r="O219" s="7"/>
      <c r="P219" s="7"/>
    </row>
    <row r="220" spans="8:16" x14ac:dyDescent="0.25">
      <c r="H220" s="7"/>
      <c r="J220" s="12"/>
      <c r="K220" s="12"/>
    </row>
    <row r="221" spans="8:16" x14ac:dyDescent="0.25">
      <c r="H221" s="7"/>
      <c r="J221" s="12"/>
      <c r="K221" s="12"/>
    </row>
    <row r="222" spans="8:16" x14ac:dyDescent="0.25">
      <c r="H222" s="7"/>
      <c r="J222" s="12"/>
      <c r="K222" s="12"/>
    </row>
    <row r="223" spans="8:16" x14ac:dyDescent="0.25">
      <c r="H223" s="7"/>
      <c r="J223" s="12"/>
      <c r="K223" s="12"/>
    </row>
    <row r="224" spans="8:16" x14ac:dyDescent="0.25">
      <c r="H224" s="7"/>
      <c r="J224" s="12"/>
      <c r="K224" s="12"/>
    </row>
    <row r="225" spans="8:11" x14ac:dyDescent="0.25">
      <c r="H225" s="7"/>
      <c r="J225" s="12"/>
      <c r="K225" s="12"/>
    </row>
    <row r="226" spans="8:11" x14ac:dyDescent="0.25">
      <c r="H226" s="7"/>
      <c r="J226" s="12"/>
      <c r="K226" s="12"/>
    </row>
    <row r="227" spans="8:11" x14ac:dyDescent="0.25">
      <c r="H227" s="7"/>
      <c r="J227" s="12"/>
      <c r="K227" s="12"/>
    </row>
    <row r="228" spans="8:11" x14ac:dyDescent="0.25">
      <c r="H228" s="7"/>
      <c r="J228" s="12"/>
      <c r="K228" s="12"/>
    </row>
    <row r="229" spans="8:11" x14ac:dyDescent="0.25">
      <c r="H229" s="7"/>
      <c r="J229" s="12"/>
      <c r="K229" s="12"/>
    </row>
    <row r="230" spans="8:11" x14ac:dyDescent="0.25">
      <c r="H230" s="7"/>
      <c r="J230" s="12"/>
      <c r="K230" s="12"/>
    </row>
    <row r="231" spans="8:11" x14ac:dyDescent="0.25">
      <c r="H231" s="7"/>
      <c r="J231" s="12"/>
      <c r="K231" s="12"/>
    </row>
    <row r="232" spans="8:11" x14ac:dyDescent="0.25">
      <c r="H232" s="7"/>
      <c r="J232" s="12"/>
      <c r="K232" s="12"/>
    </row>
    <row r="233" spans="8:11" x14ac:dyDescent="0.25">
      <c r="H233" s="7"/>
      <c r="J233" s="12"/>
      <c r="K233" s="12"/>
    </row>
    <row r="234" spans="8:11" x14ac:dyDescent="0.25">
      <c r="H234" s="7"/>
      <c r="J234" s="12"/>
      <c r="K234" s="12"/>
    </row>
    <row r="235" spans="8:11" x14ac:dyDescent="0.25">
      <c r="H235" s="7"/>
      <c r="J235" s="12"/>
      <c r="K235" s="12"/>
    </row>
    <row r="236" spans="8:11" x14ac:dyDescent="0.25">
      <c r="H236" s="7"/>
      <c r="J236" s="12"/>
      <c r="K236" s="12"/>
    </row>
    <row r="237" spans="8:11" x14ac:dyDescent="0.25">
      <c r="H237" s="7"/>
      <c r="J237" s="12"/>
      <c r="K237" s="12"/>
    </row>
    <row r="238" spans="8:11" x14ac:dyDescent="0.25">
      <c r="H238" s="7"/>
      <c r="J238" s="12"/>
      <c r="K238" s="12"/>
    </row>
    <row r="239" spans="8:11" x14ac:dyDescent="0.25">
      <c r="H239" s="7"/>
      <c r="J239" s="12"/>
      <c r="K239" s="12"/>
    </row>
    <row r="240" spans="8:11" x14ac:dyDescent="0.25">
      <c r="H240" s="7"/>
      <c r="J240" s="12"/>
      <c r="K240" s="12"/>
    </row>
    <row r="241" spans="8:11" x14ac:dyDescent="0.25">
      <c r="H241" s="7"/>
      <c r="J241" s="12"/>
      <c r="K241" s="12"/>
    </row>
    <row r="242" spans="8:11" x14ac:dyDescent="0.25">
      <c r="H242" s="7"/>
      <c r="J242" s="12"/>
      <c r="K242" s="12"/>
    </row>
    <row r="243" spans="8:11" x14ac:dyDescent="0.25">
      <c r="H243" s="7"/>
      <c r="J243" s="12"/>
      <c r="K243" s="12"/>
    </row>
    <row r="244" spans="8:11" x14ac:dyDescent="0.25">
      <c r="H244" s="7"/>
      <c r="J244" s="12"/>
      <c r="K244" s="12"/>
    </row>
    <row r="245" spans="8:11" x14ac:dyDescent="0.25">
      <c r="H245" s="7"/>
      <c r="J245" s="12"/>
      <c r="K245" s="12"/>
    </row>
    <row r="246" spans="8:11" x14ac:dyDescent="0.25">
      <c r="H246" s="7"/>
      <c r="J246" s="12"/>
      <c r="K246" s="12"/>
    </row>
    <row r="247" spans="8:11" x14ac:dyDescent="0.25">
      <c r="H247" s="7"/>
      <c r="J247" s="12"/>
      <c r="K247" s="12"/>
    </row>
    <row r="248" spans="8:11" x14ac:dyDescent="0.25">
      <c r="H248" s="7"/>
      <c r="J248" s="12"/>
      <c r="K248" s="12"/>
    </row>
    <row r="249" spans="8:11" x14ac:dyDescent="0.25">
      <c r="H249" s="7"/>
      <c r="J249" s="12"/>
      <c r="K249" s="12"/>
    </row>
    <row r="250" spans="8:11" x14ac:dyDescent="0.25">
      <c r="H250" s="7"/>
      <c r="J250" s="12"/>
      <c r="K250" s="12"/>
    </row>
    <row r="251" spans="8:11" x14ac:dyDescent="0.25">
      <c r="H251" s="7"/>
      <c r="J251" s="12"/>
      <c r="K251" s="12"/>
    </row>
    <row r="252" spans="8:11" x14ac:dyDescent="0.25">
      <c r="H252" s="7"/>
      <c r="J252" s="12"/>
      <c r="K252" s="12"/>
    </row>
    <row r="253" spans="8:11" x14ac:dyDescent="0.25">
      <c r="H253" s="7"/>
      <c r="J253" s="12"/>
      <c r="K253" s="12"/>
    </row>
    <row r="254" spans="8:11" x14ac:dyDescent="0.25">
      <c r="H254" s="7"/>
      <c r="J254" s="12"/>
      <c r="K254" s="12"/>
    </row>
    <row r="255" spans="8:11" x14ac:dyDescent="0.25">
      <c r="H255" s="7"/>
      <c r="J255" s="12"/>
      <c r="K255" s="12"/>
    </row>
    <row r="256" spans="8:11" x14ac:dyDescent="0.25">
      <c r="H256" s="7"/>
      <c r="J256" s="12"/>
      <c r="K256" s="12"/>
    </row>
    <row r="257" spans="8:11" x14ac:dyDescent="0.25">
      <c r="H257" s="7"/>
      <c r="J257" s="12"/>
      <c r="K257" s="12"/>
    </row>
    <row r="258" spans="8:11" x14ac:dyDescent="0.25">
      <c r="H258" s="7"/>
      <c r="J258" s="12"/>
      <c r="K258" s="12"/>
    </row>
    <row r="259" spans="8:11" x14ac:dyDescent="0.25">
      <c r="H259" s="7"/>
      <c r="J259" s="12"/>
      <c r="K259" s="12"/>
    </row>
    <row r="260" spans="8:11" x14ac:dyDescent="0.25">
      <c r="H260" s="7"/>
      <c r="J260" s="12"/>
      <c r="K260" s="12"/>
    </row>
    <row r="261" spans="8:11" x14ac:dyDescent="0.25">
      <c r="H261" s="7"/>
      <c r="J261" s="12"/>
      <c r="K261" s="12"/>
    </row>
    <row r="262" spans="8:11" x14ac:dyDescent="0.25">
      <c r="H262" s="7"/>
      <c r="J262" s="12"/>
      <c r="K262" s="12"/>
    </row>
    <row r="263" spans="8:11" x14ac:dyDescent="0.25">
      <c r="H263" s="7"/>
      <c r="J263" s="12"/>
      <c r="K263" s="12"/>
    </row>
    <row r="264" spans="8:11" x14ac:dyDescent="0.25">
      <c r="H264" s="7"/>
      <c r="J264" s="12"/>
      <c r="K264" s="12"/>
    </row>
    <row r="265" spans="8:11" x14ac:dyDescent="0.25">
      <c r="H265" s="7"/>
      <c r="J265" s="12"/>
      <c r="K265" s="12"/>
    </row>
    <row r="266" spans="8:11" x14ac:dyDescent="0.25">
      <c r="H266" s="7"/>
      <c r="J266" s="12"/>
      <c r="K266" s="12"/>
    </row>
    <row r="267" spans="8:11" x14ac:dyDescent="0.25">
      <c r="H267" s="7"/>
      <c r="J267" s="12"/>
      <c r="K267" s="12"/>
    </row>
    <row r="268" spans="8:11" x14ac:dyDescent="0.25">
      <c r="H268" s="7"/>
      <c r="J268" s="12"/>
      <c r="K268" s="12"/>
    </row>
    <row r="269" spans="8:11" x14ac:dyDescent="0.25">
      <c r="H269" s="7"/>
      <c r="J269" s="12"/>
      <c r="K269" s="12"/>
    </row>
    <row r="270" spans="8:11" x14ac:dyDescent="0.25">
      <c r="H270" s="7"/>
      <c r="J270" s="12"/>
      <c r="K270" s="12"/>
    </row>
    <row r="271" spans="8:11" x14ac:dyDescent="0.25">
      <c r="H271" s="7"/>
      <c r="J271" s="12"/>
      <c r="K271" s="12"/>
    </row>
    <row r="272" spans="8:11" x14ac:dyDescent="0.25">
      <c r="H272" s="7"/>
      <c r="J272" s="12"/>
      <c r="K272" s="12"/>
    </row>
    <row r="273" spans="8:11" x14ac:dyDescent="0.25">
      <c r="H273" s="7"/>
      <c r="J273" s="12"/>
      <c r="K273" s="12"/>
    </row>
    <row r="274" spans="8:11" x14ac:dyDescent="0.25">
      <c r="H274" s="7"/>
      <c r="J274" s="12"/>
      <c r="K274" s="12"/>
    </row>
    <row r="275" spans="8:11" x14ac:dyDescent="0.25">
      <c r="H275" s="7"/>
      <c r="J275" s="12"/>
      <c r="K275" s="12"/>
    </row>
    <row r="276" spans="8:11" x14ac:dyDescent="0.25">
      <c r="H276" s="7"/>
      <c r="J276" s="12"/>
      <c r="K276" s="12"/>
    </row>
    <row r="277" spans="8:11" x14ac:dyDescent="0.25">
      <c r="H277" s="7"/>
      <c r="J277" s="12"/>
      <c r="K277" s="12"/>
    </row>
    <row r="278" spans="8:11" x14ac:dyDescent="0.25">
      <c r="H278" s="7"/>
      <c r="J278" s="12"/>
      <c r="K278" s="12"/>
    </row>
    <row r="279" spans="8:11" x14ac:dyDescent="0.25">
      <c r="H279" s="7"/>
      <c r="J279" s="12"/>
      <c r="K279" s="12"/>
    </row>
    <row r="280" spans="8:11" x14ac:dyDescent="0.25">
      <c r="H280" s="7"/>
      <c r="J280" s="12"/>
      <c r="K280" s="12"/>
    </row>
    <row r="281" spans="8:11" x14ac:dyDescent="0.25">
      <c r="H281" s="7"/>
      <c r="J281" s="12"/>
      <c r="K281" s="12"/>
    </row>
    <row r="282" spans="8:11" x14ac:dyDescent="0.25">
      <c r="H282" s="7"/>
      <c r="J282" s="12"/>
      <c r="K282" s="12"/>
    </row>
    <row r="283" spans="8:11" x14ac:dyDescent="0.25">
      <c r="H283" s="7"/>
      <c r="J283" s="12"/>
      <c r="K283" s="12"/>
    </row>
    <row r="284" spans="8:11" x14ac:dyDescent="0.25">
      <c r="H284" s="7"/>
      <c r="J284" s="12"/>
      <c r="K284" s="12"/>
    </row>
    <row r="285" spans="8:11" x14ac:dyDescent="0.25">
      <c r="H285" s="7"/>
      <c r="J285" s="12"/>
      <c r="K285" s="12"/>
    </row>
    <row r="286" spans="8:11" x14ac:dyDescent="0.25">
      <c r="H286" s="7"/>
      <c r="J286" s="12"/>
      <c r="K286" s="12"/>
    </row>
    <row r="287" spans="8:11" x14ac:dyDescent="0.25">
      <c r="H287" s="7"/>
      <c r="J287" s="12"/>
      <c r="K287" s="12"/>
    </row>
    <row r="288" spans="8:11" x14ac:dyDescent="0.25">
      <c r="H288" s="7"/>
      <c r="J288" s="12"/>
      <c r="K288" s="12"/>
    </row>
    <row r="289" spans="8:11" x14ac:dyDescent="0.25">
      <c r="H289" s="7"/>
      <c r="J289" s="12"/>
      <c r="K289" s="12"/>
    </row>
    <row r="290" spans="8:11" x14ac:dyDescent="0.25">
      <c r="H290" s="7"/>
      <c r="J290" s="12"/>
      <c r="K290" s="12"/>
    </row>
    <row r="291" spans="8:11" x14ac:dyDescent="0.25">
      <c r="H291" s="7"/>
      <c r="J291" s="12"/>
      <c r="K291" s="12"/>
    </row>
    <row r="292" spans="8:11" x14ac:dyDescent="0.25">
      <c r="H292" s="7"/>
      <c r="J292" s="12"/>
      <c r="K292" s="12"/>
    </row>
    <row r="293" spans="8:11" x14ac:dyDescent="0.25">
      <c r="H293" s="7"/>
      <c r="J293" s="12"/>
      <c r="K293" s="12"/>
    </row>
    <row r="294" spans="8:11" x14ac:dyDescent="0.25">
      <c r="H294" s="7"/>
      <c r="J294" s="12"/>
      <c r="K294" s="12"/>
    </row>
    <row r="295" spans="8:11" x14ac:dyDescent="0.25">
      <c r="H295" s="7"/>
      <c r="J295" s="12"/>
      <c r="K295" s="12"/>
    </row>
    <row r="296" spans="8:11" x14ac:dyDescent="0.25">
      <c r="H296" s="7"/>
      <c r="J296" s="12"/>
      <c r="K296" s="12"/>
    </row>
    <row r="297" spans="8:11" x14ac:dyDescent="0.25">
      <c r="H297" s="7"/>
      <c r="J297" s="12"/>
      <c r="K297" s="12"/>
    </row>
    <row r="298" spans="8:11" x14ac:dyDescent="0.25">
      <c r="H298" s="7"/>
      <c r="J298" s="12"/>
      <c r="K298" s="12"/>
    </row>
    <row r="299" spans="8:11" x14ac:dyDescent="0.25">
      <c r="H299" s="7"/>
      <c r="J299" s="12"/>
      <c r="K299" s="12"/>
    </row>
    <row r="300" spans="8:11" x14ac:dyDescent="0.25">
      <c r="H300" s="7"/>
      <c r="J300" s="12"/>
      <c r="K300" s="12"/>
    </row>
    <row r="301" spans="8:11" x14ac:dyDescent="0.25">
      <c r="H301" s="7"/>
      <c r="J301" s="12"/>
      <c r="K301" s="12"/>
    </row>
    <row r="302" spans="8:11" x14ac:dyDescent="0.25">
      <c r="H302" s="7"/>
      <c r="J302" s="12"/>
      <c r="K302" s="12"/>
    </row>
    <row r="303" spans="8:11" x14ac:dyDescent="0.25">
      <c r="H303" s="7"/>
      <c r="J303" s="12"/>
      <c r="K303" s="12"/>
    </row>
    <row r="304" spans="8:11" x14ac:dyDescent="0.25">
      <c r="H304" s="7"/>
      <c r="J304" s="12"/>
      <c r="K304" s="12"/>
    </row>
    <row r="305" spans="8:11" x14ac:dyDescent="0.25">
      <c r="H305" s="7"/>
      <c r="J305" s="12"/>
      <c r="K305" s="12"/>
    </row>
    <row r="306" spans="8:11" x14ac:dyDescent="0.25">
      <c r="H306" s="7"/>
      <c r="J306" s="12"/>
      <c r="K306" s="12"/>
    </row>
    <row r="307" spans="8:11" x14ac:dyDescent="0.25">
      <c r="H307" s="7"/>
      <c r="J307" s="12"/>
      <c r="K307" s="12"/>
    </row>
    <row r="308" spans="8:11" x14ac:dyDescent="0.25">
      <c r="H308" s="7"/>
      <c r="J308" s="12"/>
      <c r="K308" s="12"/>
    </row>
    <row r="309" spans="8:11" x14ac:dyDescent="0.25">
      <c r="H309" s="7"/>
      <c r="J309" s="12"/>
      <c r="K309" s="12"/>
    </row>
    <row r="310" spans="8:11" x14ac:dyDescent="0.25">
      <c r="H310" s="7"/>
      <c r="J310" s="12"/>
      <c r="K310" s="12"/>
    </row>
    <row r="311" spans="8:11" x14ac:dyDescent="0.25">
      <c r="H311" s="7"/>
      <c r="J311" s="12"/>
      <c r="K311" s="12"/>
    </row>
    <row r="312" spans="8:11" x14ac:dyDescent="0.25">
      <c r="H312" s="7"/>
      <c r="J312" s="12"/>
      <c r="K312" s="12"/>
    </row>
    <row r="313" spans="8:11" x14ac:dyDescent="0.25">
      <c r="H313" s="7"/>
      <c r="J313" s="12"/>
      <c r="K313" s="12"/>
    </row>
    <row r="314" spans="8:11" x14ac:dyDescent="0.25">
      <c r="H314" s="7"/>
      <c r="J314" s="12"/>
      <c r="K314" s="12"/>
    </row>
    <row r="315" spans="8:11" x14ac:dyDescent="0.25">
      <c r="H315" s="7"/>
      <c r="J315" s="12"/>
      <c r="K315" s="12"/>
    </row>
    <row r="316" spans="8:11" x14ac:dyDescent="0.25">
      <c r="H316" s="7"/>
      <c r="J316" s="12"/>
      <c r="K316" s="12"/>
    </row>
    <row r="317" spans="8:11" x14ac:dyDescent="0.25">
      <c r="H317" s="7"/>
      <c r="J317" s="12"/>
      <c r="K317" s="12"/>
    </row>
    <row r="318" spans="8:11" x14ac:dyDescent="0.25">
      <c r="H318" s="7"/>
      <c r="J318" s="12"/>
      <c r="K318" s="12"/>
    </row>
    <row r="319" spans="8:11" x14ac:dyDescent="0.25">
      <c r="H319" s="7"/>
      <c r="J319" s="12"/>
      <c r="K319" s="12"/>
    </row>
    <row r="320" spans="8:11" x14ac:dyDescent="0.25">
      <c r="H320" s="7"/>
      <c r="J320" s="12"/>
      <c r="K320" s="12"/>
    </row>
    <row r="321" spans="8:11" x14ac:dyDescent="0.25">
      <c r="H321" s="7"/>
      <c r="J321" s="12"/>
      <c r="K321" s="12"/>
    </row>
    <row r="322" spans="8:11" x14ac:dyDescent="0.25">
      <c r="H322" s="7"/>
      <c r="J322" s="12"/>
      <c r="K322" s="12"/>
    </row>
    <row r="323" spans="8:11" x14ac:dyDescent="0.25">
      <c r="H323" s="7"/>
      <c r="J323" s="12"/>
      <c r="K323" s="12"/>
    </row>
    <row r="324" spans="8:11" x14ac:dyDescent="0.25">
      <c r="H324" s="7"/>
      <c r="J324" s="12"/>
      <c r="K324" s="12"/>
    </row>
    <row r="325" spans="8:11" x14ac:dyDescent="0.25">
      <c r="H325" s="7"/>
      <c r="J325" s="12"/>
      <c r="K325" s="12"/>
    </row>
    <row r="326" spans="8:11" x14ac:dyDescent="0.25">
      <c r="H326" s="7"/>
      <c r="J326" s="12"/>
      <c r="K326" s="12"/>
    </row>
    <row r="327" spans="8:11" x14ac:dyDescent="0.25">
      <c r="H327" s="7"/>
      <c r="J327" s="12"/>
      <c r="K327" s="12"/>
    </row>
    <row r="328" spans="8:11" x14ac:dyDescent="0.25">
      <c r="H328" s="7"/>
      <c r="J328" s="12"/>
      <c r="K328" s="12"/>
    </row>
    <row r="329" spans="8:11" x14ac:dyDescent="0.25">
      <c r="H329" s="7"/>
      <c r="J329" s="12"/>
      <c r="K329" s="12"/>
    </row>
    <row r="330" spans="8:11" x14ac:dyDescent="0.25">
      <c r="H330" s="7"/>
      <c r="J330" s="12"/>
      <c r="K330" s="12"/>
    </row>
    <row r="331" spans="8:11" x14ac:dyDescent="0.25">
      <c r="H331" s="7"/>
      <c r="J331" s="12"/>
      <c r="K331" s="12"/>
    </row>
    <row r="332" spans="8:11" x14ac:dyDescent="0.25">
      <c r="H332" s="7"/>
      <c r="J332" s="12"/>
      <c r="K332" s="12"/>
    </row>
    <row r="333" spans="8:11" x14ac:dyDescent="0.25">
      <c r="H333" s="7"/>
      <c r="J333" s="12"/>
      <c r="K333" s="12"/>
    </row>
    <row r="334" spans="8:11" x14ac:dyDescent="0.25">
      <c r="H334" s="7"/>
      <c r="J334" s="12"/>
      <c r="K334" s="12"/>
    </row>
    <row r="335" spans="8:11" x14ac:dyDescent="0.25">
      <c r="H335" s="7"/>
      <c r="J335" s="12"/>
      <c r="K335" s="12"/>
    </row>
    <row r="336" spans="8:11" x14ac:dyDescent="0.25">
      <c r="H336" s="7"/>
      <c r="J336" s="12"/>
      <c r="K336" s="12"/>
    </row>
    <row r="337" spans="8:11" x14ac:dyDescent="0.25">
      <c r="H337" s="7"/>
      <c r="J337" s="12"/>
      <c r="K337" s="12"/>
    </row>
    <row r="338" spans="8:11" x14ac:dyDescent="0.25">
      <c r="H338" s="7"/>
      <c r="J338" s="12"/>
      <c r="K338" s="12"/>
    </row>
    <row r="339" spans="8:11" x14ac:dyDescent="0.25">
      <c r="H339" s="7"/>
      <c r="J339" s="12"/>
      <c r="K339" s="12"/>
    </row>
    <row r="340" spans="8:11" x14ac:dyDescent="0.25">
      <c r="H340" s="7"/>
      <c r="J340" s="12"/>
      <c r="K340" s="12"/>
    </row>
    <row r="341" spans="8:11" x14ac:dyDescent="0.25">
      <c r="H341" s="7"/>
      <c r="J341" s="12"/>
      <c r="K341" s="12"/>
    </row>
    <row r="342" spans="8:11" x14ac:dyDescent="0.25">
      <c r="H342" s="7"/>
      <c r="J342" s="12"/>
      <c r="K342" s="12"/>
    </row>
    <row r="343" spans="8:11" x14ac:dyDescent="0.25">
      <c r="H343" s="7"/>
      <c r="J343" s="12"/>
      <c r="K343" s="12"/>
    </row>
    <row r="344" spans="8:11" x14ac:dyDescent="0.25">
      <c r="H344" s="7"/>
      <c r="J344" s="12"/>
      <c r="K344" s="12"/>
    </row>
    <row r="345" spans="8:11" x14ac:dyDescent="0.25">
      <c r="H345" s="7"/>
      <c r="J345" s="12"/>
      <c r="K345" s="12"/>
    </row>
    <row r="346" spans="8:11" x14ac:dyDescent="0.25">
      <c r="H346" s="7"/>
      <c r="J346" s="12"/>
      <c r="K346" s="12"/>
    </row>
    <row r="347" spans="8:11" x14ac:dyDescent="0.25">
      <c r="H347" s="7"/>
      <c r="J347" s="12"/>
      <c r="K347" s="12"/>
    </row>
    <row r="348" spans="8:11" x14ac:dyDescent="0.25">
      <c r="H348" s="7"/>
      <c r="J348" s="12"/>
      <c r="K348" s="12"/>
    </row>
    <row r="349" spans="8:11" x14ac:dyDescent="0.25">
      <c r="H349" s="7"/>
      <c r="J349" s="12"/>
      <c r="K349" s="12"/>
    </row>
    <row r="350" spans="8:11" x14ac:dyDescent="0.25">
      <c r="H350" s="7"/>
      <c r="J350" s="12"/>
      <c r="K350" s="12"/>
    </row>
    <row r="351" spans="8:11" x14ac:dyDescent="0.25">
      <c r="H351" s="7"/>
      <c r="J351" s="12"/>
      <c r="K351" s="12"/>
    </row>
    <row r="352" spans="8:11" x14ac:dyDescent="0.25">
      <c r="H352" s="7"/>
      <c r="J352" s="12"/>
      <c r="K352" s="12"/>
    </row>
    <row r="353" spans="8:11" x14ac:dyDescent="0.25">
      <c r="H353" s="7"/>
      <c r="J353" s="12"/>
      <c r="K353" s="12"/>
    </row>
    <row r="354" spans="8:11" x14ac:dyDescent="0.25">
      <c r="H354" s="7"/>
      <c r="J354" s="12"/>
      <c r="K354" s="12"/>
    </row>
    <row r="355" spans="8:11" x14ac:dyDescent="0.25">
      <c r="H355" s="7"/>
      <c r="J355" s="12"/>
      <c r="K355" s="12"/>
    </row>
    <row r="356" spans="8:11" x14ac:dyDescent="0.25">
      <c r="H356" s="7"/>
      <c r="J356" s="12"/>
      <c r="K356" s="12"/>
    </row>
    <row r="357" spans="8:11" x14ac:dyDescent="0.25">
      <c r="H357" s="7"/>
      <c r="J357" s="12"/>
      <c r="K357" s="12"/>
    </row>
    <row r="358" spans="8:11" x14ac:dyDescent="0.25">
      <c r="H358" s="7"/>
      <c r="J358" s="12"/>
      <c r="K358" s="12"/>
    </row>
    <row r="359" spans="8:11" x14ac:dyDescent="0.25">
      <c r="H359" s="7"/>
      <c r="J359" s="12"/>
      <c r="K359" s="12"/>
    </row>
    <row r="360" spans="8:11" x14ac:dyDescent="0.25">
      <c r="H360" s="7"/>
      <c r="J360" s="12"/>
      <c r="K360" s="12"/>
    </row>
    <row r="361" spans="8:11" x14ac:dyDescent="0.25">
      <c r="H361" s="7"/>
      <c r="J361" s="12"/>
      <c r="K361" s="12"/>
    </row>
    <row r="362" spans="8:11" x14ac:dyDescent="0.25">
      <c r="H362" s="7"/>
      <c r="J362" s="12"/>
      <c r="K362" s="12"/>
    </row>
    <row r="363" spans="8:11" x14ac:dyDescent="0.25">
      <c r="H363" s="7"/>
      <c r="J363" s="12"/>
      <c r="K363" s="12"/>
    </row>
    <row r="364" spans="8:11" x14ac:dyDescent="0.25">
      <c r="H364" s="7"/>
      <c r="J364" s="12"/>
      <c r="K364" s="12"/>
    </row>
    <row r="365" spans="8:11" x14ac:dyDescent="0.25">
      <c r="H365" s="7"/>
      <c r="J365" s="12"/>
      <c r="K365" s="12"/>
    </row>
    <row r="366" spans="8:11" x14ac:dyDescent="0.25">
      <c r="H366" s="7"/>
      <c r="J366" s="12"/>
      <c r="K366" s="12"/>
    </row>
    <row r="367" spans="8:11" x14ac:dyDescent="0.25">
      <c r="H367" s="7"/>
      <c r="J367" s="12"/>
      <c r="K367" s="12"/>
    </row>
    <row r="368" spans="8:11" x14ac:dyDescent="0.25">
      <c r="H368" s="7"/>
      <c r="J368" s="12"/>
      <c r="K368" s="12"/>
    </row>
    <row r="369" spans="8:11" x14ac:dyDescent="0.25">
      <c r="H369" s="7"/>
      <c r="J369" s="12"/>
      <c r="K369" s="12"/>
    </row>
    <row r="370" spans="8:11" x14ac:dyDescent="0.25">
      <c r="H370" s="7"/>
      <c r="J370" s="12"/>
      <c r="K370" s="12"/>
    </row>
    <row r="371" spans="8:11" x14ac:dyDescent="0.25">
      <c r="H371" s="7"/>
      <c r="J371" s="12"/>
      <c r="K371" s="12"/>
    </row>
    <row r="372" spans="8:11" x14ac:dyDescent="0.25">
      <c r="H372" s="7"/>
      <c r="J372" s="12"/>
      <c r="K372" s="12"/>
    </row>
    <row r="373" spans="8:11" x14ac:dyDescent="0.25">
      <c r="H373" s="7"/>
      <c r="J373" s="12"/>
      <c r="K373" s="12"/>
    </row>
    <row r="374" spans="8:11" x14ac:dyDescent="0.25">
      <c r="H374" s="7"/>
      <c r="J374" s="12"/>
      <c r="K374" s="12"/>
    </row>
    <row r="375" spans="8:11" x14ac:dyDescent="0.25">
      <c r="H375" s="7"/>
      <c r="J375" s="12"/>
      <c r="K375" s="12"/>
    </row>
    <row r="376" spans="8:11" x14ac:dyDescent="0.25">
      <c r="H376" s="7"/>
      <c r="J376" s="12"/>
      <c r="K376" s="12"/>
    </row>
    <row r="377" spans="8:11" x14ac:dyDescent="0.25">
      <c r="H377" s="7"/>
      <c r="J377" s="12"/>
      <c r="K377" s="12"/>
    </row>
    <row r="378" spans="8:11" x14ac:dyDescent="0.25">
      <c r="H378" s="7"/>
      <c r="J378" s="12"/>
      <c r="K378" s="12"/>
    </row>
    <row r="379" spans="8:11" x14ac:dyDescent="0.25">
      <c r="H379" s="7"/>
      <c r="J379" s="12"/>
      <c r="K379" s="12"/>
    </row>
    <row r="380" spans="8:11" x14ac:dyDescent="0.25">
      <c r="H380" s="7"/>
      <c r="J380" s="12"/>
      <c r="K380" s="12"/>
    </row>
    <row r="381" spans="8:11" x14ac:dyDescent="0.25">
      <c r="H381" s="7"/>
      <c r="J381" s="12"/>
      <c r="K381" s="12"/>
    </row>
    <row r="382" spans="8:11" x14ac:dyDescent="0.25">
      <c r="H382" s="7"/>
      <c r="J382" s="12"/>
      <c r="K382" s="12"/>
    </row>
    <row r="383" spans="8:11" x14ac:dyDescent="0.25">
      <c r="H383" s="7"/>
      <c r="J383" s="12"/>
      <c r="K383" s="12"/>
    </row>
    <row r="384" spans="8:11" x14ac:dyDescent="0.25">
      <c r="H384" s="7"/>
      <c r="J384" s="12"/>
      <c r="K384" s="12"/>
    </row>
    <row r="385" spans="8:11" x14ac:dyDescent="0.25">
      <c r="H385" s="7"/>
      <c r="J385" s="12"/>
      <c r="K385" s="12"/>
    </row>
    <row r="386" spans="8:11" x14ac:dyDescent="0.25">
      <c r="H386" s="7"/>
      <c r="J386" s="12"/>
      <c r="K386" s="12"/>
    </row>
    <row r="387" spans="8:11" x14ac:dyDescent="0.25">
      <c r="H387" s="7"/>
      <c r="J387" s="12"/>
      <c r="K387" s="12"/>
    </row>
    <row r="388" spans="8:11" x14ac:dyDescent="0.25">
      <c r="H388" s="7"/>
      <c r="J388" s="12"/>
      <c r="K388" s="12"/>
    </row>
    <row r="389" spans="8:11" x14ac:dyDescent="0.25">
      <c r="H389" s="7"/>
      <c r="J389" s="12"/>
      <c r="K389" s="12"/>
    </row>
    <row r="390" spans="8:11" x14ac:dyDescent="0.25">
      <c r="H390" s="7"/>
      <c r="J390" s="12"/>
      <c r="K390" s="12"/>
    </row>
    <row r="391" spans="8:11" x14ac:dyDescent="0.25">
      <c r="H391" s="7"/>
      <c r="J391" s="12"/>
      <c r="K391" s="12"/>
    </row>
    <row r="392" spans="8:11" x14ac:dyDescent="0.25">
      <c r="H392" s="7"/>
      <c r="J392" s="12"/>
      <c r="K392" s="12"/>
    </row>
    <row r="393" spans="8:11" x14ac:dyDescent="0.25">
      <c r="H393" s="7"/>
      <c r="J393" s="12"/>
      <c r="K393" s="12"/>
    </row>
    <row r="394" spans="8:11" x14ac:dyDescent="0.25">
      <c r="H394" s="7"/>
      <c r="J394" s="12"/>
      <c r="K394" s="12"/>
    </row>
    <row r="395" spans="8:11" x14ac:dyDescent="0.25">
      <c r="H395" s="7"/>
      <c r="J395" s="12"/>
      <c r="K395" s="12"/>
    </row>
    <row r="396" spans="8:11" x14ac:dyDescent="0.25">
      <c r="H396" s="7"/>
      <c r="J396" s="12"/>
      <c r="K396" s="12"/>
    </row>
    <row r="397" spans="8:11" x14ac:dyDescent="0.25">
      <c r="H397" s="14"/>
      <c r="J397" s="12"/>
      <c r="K397" s="12"/>
    </row>
    <row r="398" spans="8:11" x14ac:dyDescent="0.25">
      <c r="H398" s="14"/>
      <c r="J398" s="12"/>
      <c r="K398" s="12"/>
    </row>
    <row r="399" spans="8:11" x14ac:dyDescent="0.25">
      <c r="H399" s="14"/>
      <c r="J399" s="12"/>
      <c r="K399" s="12"/>
    </row>
    <row r="400" spans="8:11" x14ac:dyDescent="0.25">
      <c r="H400" s="14"/>
      <c r="J400" s="12"/>
      <c r="K400" s="12"/>
    </row>
    <row r="401" spans="8:11" x14ac:dyDescent="0.25">
      <c r="H401" s="14"/>
      <c r="J401" s="12"/>
      <c r="K401" s="12"/>
    </row>
    <row r="402" spans="8:11" x14ac:dyDescent="0.25">
      <c r="H402" s="14"/>
      <c r="J402" s="12"/>
      <c r="K402" s="12"/>
    </row>
    <row r="403" spans="8:11" x14ac:dyDescent="0.25">
      <c r="H403" s="14"/>
      <c r="J403" s="12"/>
      <c r="K403" s="12"/>
    </row>
    <row r="404" spans="8:11" x14ac:dyDescent="0.25">
      <c r="H404" s="14"/>
      <c r="J404" s="12"/>
      <c r="K404" s="12"/>
    </row>
    <row r="405" spans="8:11" x14ac:dyDescent="0.25">
      <c r="H405" s="14"/>
      <c r="J405" s="12"/>
      <c r="K405" s="12"/>
    </row>
    <row r="406" spans="8:11" x14ac:dyDescent="0.25">
      <c r="H406" s="14"/>
      <c r="J406" s="12"/>
      <c r="K406" s="12"/>
    </row>
    <row r="407" spans="8:11" x14ac:dyDescent="0.25">
      <c r="H407" s="14"/>
      <c r="J407" s="12"/>
      <c r="K407" s="12"/>
    </row>
    <row r="408" spans="8:11" x14ac:dyDescent="0.25">
      <c r="H408" s="14"/>
      <c r="J408" s="12"/>
      <c r="K408" s="12"/>
    </row>
    <row r="409" spans="8:11" x14ac:dyDescent="0.25">
      <c r="H409" s="14"/>
      <c r="J409" s="12"/>
      <c r="K409" s="12"/>
    </row>
    <row r="410" spans="8:11" x14ac:dyDescent="0.25">
      <c r="H410" s="14"/>
      <c r="J410" s="12"/>
      <c r="K410" s="12"/>
    </row>
    <row r="411" spans="8:11" x14ac:dyDescent="0.25">
      <c r="H411" s="14"/>
      <c r="J411" s="12"/>
      <c r="K411" s="12"/>
    </row>
    <row r="412" spans="8:11" x14ac:dyDescent="0.25">
      <c r="H412" s="14"/>
      <c r="J412" s="12"/>
      <c r="K412" s="12"/>
    </row>
    <row r="413" spans="8:11" x14ac:dyDescent="0.25">
      <c r="H413" s="14"/>
      <c r="J413" s="12"/>
      <c r="K413" s="12"/>
    </row>
    <row r="414" spans="8:11" x14ac:dyDescent="0.25">
      <c r="H414" s="14"/>
      <c r="J414" s="12"/>
      <c r="K414" s="12"/>
    </row>
    <row r="415" spans="8:11" x14ac:dyDescent="0.25">
      <c r="H415" s="14"/>
      <c r="J415" s="12"/>
      <c r="K415" s="12"/>
    </row>
    <row r="416" spans="8:11" x14ac:dyDescent="0.25">
      <c r="H416" s="14"/>
      <c r="J416" s="12"/>
      <c r="K416" s="12"/>
    </row>
    <row r="417" spans="8:11" x14ac:dyDescent="0.25">
      <c r="H417" s="14"/>
      <c r="J417" s="12"/>
      <c r="K417" s="12"/>
    </row>
    <row r="418" spans="8:11" x14ac:dyDescent="0.25">
      <c r="H418" s="14"/>
      <c r="J418" s="12"/>
      <c r="K418" s="12"/>
    </row>
    <row r="419" spans="8:11" x14ac:dyDescent="0.25">
      <c r="H419" s="14"/>
      <c r="J419" s="12"/>
      <c r="K419" s="12"/>
    </row>
    <row r="420" spans="8:11" x14ac:dyDescent="0.25">
      <c r="H420" s="14"/>
      <c r="J420" s="12"/>
      <c r="K420" s="12"/>
    </row>
    <row r="421" spans="8:11" x14ac:dyDescent="0.25">
      <c r="H421" s="14"/>
      <c r="J421" s="12"/>
      <c r="K421" s="12"/>
    </row>
    <row r="422" spans="8:11" x14ac:dyDescent="0.25">
      <c r="H422" s="14"/>
      <c r="J422" s="12"/>
      <c r="K422" s="12"/>
    </row>
    <row r="423" spans="8:11" x14ac:dyDescent="0.25">
      <c r="H423" s="14"/>
      <c r="J423" s="12"/>
      <c r="K423" s="12"/>
    </row>
    <row r="424" spans="8:11" x14ac:dyDescent="0.25">
      <c r="H424" s="14"/>
      <c r="J424" s="12"/>
      <c r="K424" s="12"/>
    </row>
    <row r="425" spans="8:11" x14ac:dyDescent="0.25">
      <c r="H425" s="14"/>
      <c r="J425" s="12"/>
      <c r="K425" s="12"/>
    </row>
    <row r="426" spans="8:11" x14ac:dyDescent="0.25">
      <c r="H426" s="14"/>
      <c r="J426" s="12"/>
      <c r="K426" s="12"/>
    </row>
    <row r="427" spans="8:11" x14ac:dyDescent="0.25">
      <c r="H427" s="14"/>
      <c r="J427" s="12"/>
      <c r="K427" s="12"/>
    </row>
    <row r="428" spans="8:11" x14ac:dyDescent="0.25">
      <c r="H428" s="14"/>
      <c r="J428" s="12"/>
      <c r="K428" s="12"/>
    </row>
    <row r="429" spans="8:11" x14ac:dyDescent="0.25">
      <c r="H429" s="14"/>
      <c r="J429" s="12"/>
      <c r="K429" s="12"/>
    </row>
    <row r="430" spans="8:11" x14ac:dyDescent="0.25">
      <c r="H430" s="14"/>
      <c r="J430" s="12"/>
      <c r="K430" s="12"/>
    </row>
    <row r="431" spans="8:11" x14ac:dyDescent="0.25">
      <c r="H431" s="14"/>
      <c r="J431" s="12"/>
      <c r="K431" s="12"/>
    </row>
    <row r="432" spans="8:11" x14ac:dyDescent="0.25">
      <c r="H432" s="14"/>
      <c r="J432" s="12"/>
      <c r="K432" s="12"/>
    </row>
    <row r="433" spans="8:11" x14ac:dyDescent="0.25">
      <c r="H433" s="14"/>
      <c r="J433" s="12"/>
      <c r="K433" s="12"/>
    </row>
    <row r="434" spans="8:11" x14ac:dyDescent="0.25">
      <c r="H434" s="14"/>
      <c r="J434" s="12"/>
      <c r="K434" s="12"/>
    </row>
    <row r="435" spans="8:11" x14ac:dyDescent="0.25">
      <c r="H435" s="14"/>
      <c r="J435" s="12"/>
      <c r="K435" s="12"/>
    </row>
    <row r="436" spans="8:11" x14ac:dyDescent="0.25">
      <c r="H436" s="14"/>
      <c r="J436" s="12"/>
      <c r="K436" s="12"/>
    </row>
    <row r="437" spans="8:11" x14ac:dyDescent="0.25">
      <c r="H437" s="14"/>
      <c r="J437" s="12"/>
      <c r="K437" s="12"/>
    </row>
    <row r="438" spans="8:11" x14ac:dyDescent="0.25">
      <c r="H438" s="14"/>
      <c r="J438" s="12"/>
      <c r="K438" s="12"/>
    </row>
    <row r="439" spans="8:11" x14ac:dyDescent="0.25">
      <c r="H439" s="14"/>
      <c r="J439" s="12"/>
      <c r="K439" s="12"/>
    </row>
    <row r="440" spans="8:11" x14ac:dyDescent="0.25">
      <c r="H440" s="14"/>
      <c r="J440" s="12"/>
      <c r="K440" s="12"/>
    </row>
    <row r="441" spans="8:11" x14ac:dyDescent="0.25">
      <c r="H441" s="14"/>
      <c r="J441" s="12"/>
      <c r="K441" s="12"/>
    </row>
    <row r="442" spans="8:11" x14ac:dyDescent="0.25">
      <c r="H442" s="14"/>
      <c r="J442" s="12"/>
      <c r="K442" s="12"/>
    </row>
    <row r="443" spans="8:11" x14ac:dyDescent="0.25">
      <c r="H443" s="14"/>
      <c r="J443" s="12"/>
      <c r="K443" s="12"/>
    </row>
    <row r="444" spans="8:11" x14ac:dyDescent="0.25">
      <c r="H444" s="14"/>
      <c r="J444" s="12"/>
      <c r="K444" s="12"/>
    </row>
    <row r="445" spans="8:11" x14ac:dyDescent="0.25">
      <c r="H445" s="14"/>
      <c r="J445" s="12"/>
      <c r="K445" s="12"/>
    </row>
    <row r="446" spans="8:11" x14ac:dyDescent="0.25">
      <c r="H446" s="14"/>
      <c r="J446" s="12"/>
      <c r="K446" s="12"/>
    </row>
    <row r="447" spans="8:11" x14ac:dyDescent="0.25">
      <c r="H447" s="14"/>
      <c r="J447" s="12"/>
      <c r="K447" s="12"/>
    </row>
    <row r="448" spans="8:11" x14ac:dyDescent="0.25">
      <c r="H448" s="14"/>
      <c r="J448" s="12"/>
      <c r="K448" s="12"/>
    </row>
    <row r="449" spans="8:11" x14ac:dyDescent="0.25">
      <c r="H449" s="14"/>
      <c r="J449" s="12"/>
      <c r="K449" s="12"/>
    </row>
    <row r="450" spans="8:11" x14ac:dyDescent="0.25">
      <c r="H450" s="14"/>
      <c r="J450" s="12"/>
      <c r="K450" s="12"/>
    </row>
    <row r="451" spans="8:11" x14ac:dyDescent="0.25">
      <c r="H451" s="14"/>
      <c r="J451" s="12"/>
      <c r="K451" s="12"/>
    </row>
    <row r="452" spans="8:11" x14ac:dyDescent="0.25">
      <c r="H452" s="14"/>
      <c r="J452" s="12"/>
      <c r="K452" s="12"/>
    </row>
    <row r="453" spans="8:11" x14ac:dyDescent="0.25">
      <c r="H453" s="14"/>
      <c r="J453" s="12"/>
      <c r="K453" s="12"/>
    </row>
    <row r="454" spans="8:11" x14ac:dyDescent="0.25">
      <c r="H454" s="14"/>
      <c r="J454" s="12"/>
      <c r="K454" s="12"/>
    </row>
    <row r="455" spans="8:11" x14ac:dyDescent="0.25">
      <c r="H455" s="14"/>
      <c r="J455" s="12"/>
      <c r="K455" s="12"/>
    </row>
    <row r="456" spans="8:11" x14ac:dyDescent="0.25">
      <c r="H456" s="14"/>
      <c r="J456" s="12"/>
      <c r="K456" s="12"/>
    </row>
    <row r="457" spans="8:11" x14ac:dyDescent="0.25">
      <c r="H457" s="14"/>
      <c r="J457" s="12"/>
      <c r="K457" s="12"/>
    </row>
    <row r="458" spans="8:11" x14ac:dyDescent="0.25">
      <c r="H458" s="14"/>
      <c r="J458" s="12"/>
      <c r="K458" s="12"/>
    </row>
    <row r="459" spans="8:11" x14ac:dyDescent="0.25">
      <c r="H459" s="14"/>
      <c r="J459" s="12"/>
      <c r="K459" s="12"/>
    </row>
    <row r="460" spans="8:11" x14ac:dyDescent="0.25">
      <c r="H460" s="14"/>
      <c r="J460" s="12"/>
      <c r="K460" s="12"/>
    </row>
    <row r="461" spans="8:11" x14ac:dyDescent="0.25">
      <c r="H461" s="14"/>
      <c r="J461" s="12"/>
      <c r="K461" s="12"/>
    </row>
    <row r="462" spans="8:11" x14ac:dyDescent="0.25">
      <c r="H462" s="14"/>
      <c r="J462" s="12"/>
      <c r="K462" s="12"/>
    </row>
    <row r="463" spans="8:11" x14ac:dyDescent="0.25">
      <c r="H463" s="14"/>
      <c r="J463" s="12"/>
      <c r="K463" s="12"/>
    </row>
  </sheetData>
  <mergeCells count="21">
    <mergeCell ref="B18:I18"/>
    <mergeCell ref="M18:P18"/>
    <mergeCell ref="B3:I3"/>
    <mergeCell ref="J4:K4"/>
    <mergeCell ref="J5:K5"/>
    <mergeCell ref="M3:P3"/>
    <mergeCell ref="M4:N5"/>
    <mergeCell ref="T3:T6"/>
    <mergeCell ref="Q3:Q6"/>
    <mergeCell ref="S3:S6"/>
    <mergeCell ref="R3:R6"/>
    <mergeCell ref="O4:P5"/>
    <mergeCell ref="T18:T21"/>
    <mergeCell ref="J19:K19"/>
    <mergeCell ref="M19:N20"/>
    <mergeCell ref="O19:P20"/>
    <mergeCell ref="R19:R21"/>
    <mergeCell ref="S19:S21"/>
    <mergeCell ref="J20:K20"/>
    <mergeCell ref="Q18:S18"/>
    <mergeCell ref="Q19:Q21"/>
  </mergeCells>
  <phoneticPr fontId="0" type="noConversion"/>
  <printOptions horizontalCentered="1"/>
  <pageMargins left="0.78740157480314965" right="0.39370078740157483" top="0.98425196850393704" bottom="0.98425196850393704" header="0.51181102362204722" footer="0.31496062992125984"/>
  <pageSetup paperSize="8" scale="75" orientation="landscape" r:id="rId1"/>
  <headerFooter alignWithMargins="0">
    <oddHeader>&amp;L110/10kV Žiežmarių TP rekonstravimas&amp;C&amp;"Arial Baltic,Paryškintasis"&amp;12SIGNALŲ SĄRAŠAS 
KOMANDOS&amp;RA.ŽILINSKIO IR KO UAB
2007 05 14</oddHeader>
    <oddFooter xml:space="preserve">&amp;R&amp;P+8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2"/>
  <sheetViews>
    <sheetView zoomScale="80" zoomScaleNormal="80" zoomScaleSheetLayoutView="25" workbookViewId="0">
      <pane ySplit="6" topLeftCell="A7" activePane="bottomLeft" state="frozen"/>
      <selection pane="bottomLeft" activeCell="L24" sqref="L24"/>
    </sheetView>
  </sheetViews>
  <sheetFormatPr defaultRowHeight="15" x14ac:dyDescent="0.25"/>
  <cols>
    <col min="1" max="1" width="5.140625" style="12" customWidth="1"/>
    <col min="2" max="2" width="10.42578125" style="12" customWidth="1"/>
    <col min="3" max="3" width="9" style="12" customWidth="1"/>
    <col min="4" max="4" width="13.7109375" style="12" customWidth="1"/>
    <col min="5" max="5" width="12.42578125" style="12" customWidth="1"/>
    <col min="6" max="6" width="9.28515625" style="12" customWidth="1"/>
    <col min="7" max="7" width="9.42578125" style="12" customWidth="1"/>
    <col min="8" max="8" width="15.28515625" style="36" customWidth="1"/>
    <col min="9" max="9" width="15.140625" style="7" customWidth="1"/>
    <col min="10" max="10" width="12.7109375" style="36" customWidth="1"/>
    <col min="11" max="11" width="16.140625" style="36" customWidth="1"/>
    <col min="12" max="12" width="33.140625" style="7" customWidth="1"/>
    <col min="13" max="13" width="11.28515625" style="7" customWidth="1"/>
    <col min="14" max="14" width="8.85546875" style="7" customWidth="1"/>
    <col min="15" max="15" width="9.140625" style="7"/>
    <col min="16" max="16" width="13.140625" style="7" customWidth="1"/>
    <col min="17" max="17" width="11.140625" style="7" customWidth="1"/>
    <col min="18" max="18" width="10.5703125" style="7" customWidth="1"/>
    <col min="19" max="19" width="11" style="7" customWidth="1"/>
    <col min="20" max="20" width="11.140625" style="7" customWidth="1"/>
    <col min="21" max="21" width="15.28515625" style="12" customWidth="1"/>
    <col min="22" max="22" width="16" style="12" customWidth="1"/>
    <col min="23" max="23" width="13.7109375" style="12" customWidth="1"/>
    <col min="24" max="24" width="9.7109375" style="12" customWidth="1"/>
    <col min="25" max="25" width="8" style="12" customWidth="1"/>
    <col min="26" max="26" width="9.5703125" style="12" customWidth="1"/>
    <col min="27" max="27" width="9.140625" style="19"/>
    <col min="28" max="28" width="11.7109375" style="19" customWidth="1"/>
    <col min="29" max="29" width="9.140625" style="19"/>
    <col min="30" max="30" width="9.140625" style="12"/>
    <col min="31" max="16384" width="9.140625" style="7"/>
  </cols>
  <sheetData>
    <row r="1" spans="1:30" x14ac:dyDescent="0.25">
      <c r="H1" s="12"/>
      <c r="J1" s="13"/>
      <c r="K1" s="14"/>
      <c r="Z1" s="7"/>
    </row>
    <row r="2" spans="1:30" x14ac:dyDescent="0.25">
      <c r="H2" s="12"/>
      <c r="J2" s="15"/>
      <c r="K2" s="12"/>
      <c r="Y2" s="7"/>
      <c r="Z2" s="7"/>
    </row>
    <row r="3" spans="1:30" s="19" customFormat="1" ht="12.75" customHeight="1" x14ac:dyDescent="0.2">
      <c r="A3" s="16"/>
      <c r="B3" s="83" t="s">
        <v>2</v>
      </c>
      <c r="C3" s="84"/>
      <c r="D3" s="84"/>
      <c r="E3" s="84"/>
      <c r="F3" s="84"/>
      <c r="G3" s="84"/>
      <c r="H3" s="84"/>
      <c r="I3" s="84"/>
      <c r="J3" s="84"/>
      <c r="K3" s="85"/>
      <c r="L3" s="17"/>
      <c r="M3" s="16"/>
      <c r="N3" s="16"/>
      <c r="O3" s="16"/>
      <c r="P3" s="16"/>
      <c r="Q3" s="16"/>
      <c r="R3" s="16"/>
      <c r="S3" s="16"/>
      <c r="T3" s="16"/>
      <c r="U3" s="71" t="s">
        <v>67</v>
      </c>
      <c r="V3" s="72"/>
      <c r="W3" s="72"/>
      <c r="X3" s="72"/>
      <c r="Y3" s="72"/>
      <c r="Z3" s="73"/>
      <c r="AA3" s="82" t="s">
        <v>60</v>
      </c>
      <c r="AB3" s="79" t="s">
        <v>356</v>
      </c>
      <c r="AC3" s="82" t="s">
        <v>43</v>
      </c>
      <c r="AD3" s="79" t="s">
        <v>65</v>
      </c>
    </row>
    <row r="4" spans="1:30" s="19" customFormat="1" ht="12.75" customHeight="1" x14ac:dyDescent="0.25">
      <c r="A4" s="20" t="s">
        <v>0</v>
      </c>
      <c r="B4" s="20"/>
      <c r="C4" s="20"/>
      <c r="D4" s="20"/>
      <c r="E4" s="20"/>
      <c r="F4" s="20"/>
      <c r="G4" s="20"/>
      <c r="H4" s="20"/>
      <c r="I4" s="21"/>
      <c r="J4" s="93" t="s">
        <v>157</v>
      </c>
      <c r="K4" s="94"/>
      <c r="L4" s="21" t="s">
        <v>129</v>
      </c>
      <c r="M4" s="20" t="s">
        <v>13</v>
      </c>
      <c r="N4" s="20"/>
      <c r="O4" s="20"/>
      <c r="P4" s="20"/>
      <c r="Q4" s="20" t="s">
        <v>28</v>
      </c>
      <c r="R4" s="20" t="s">
        <v>28</v>
      </c>
      <c r="S4" s="20" t="s">
        <v>32</v>
      </c>
      <c r="T4" s="20" t="s">
        <v>32</v>
      </c>
      <c r="U4" s="71" t="s">
        <v>68</v>
      </c>
      <c r="V4" s="73"/>
      <c r="W4" s="82" t="s">
        <v>122</v>
      </c>
      <c r="X4" s="82"/>
      <c r="Y4" s="82"/>
      <c r="Z4" s="82"/>
      <c r="AA4" s="82"/>
      <c r="AB4" s="80"/>
      <c r="AC4" s="82"/>
      <c r="AD4" s="80"/>
    </row>
    <row r="5" spans="1:30" s="19" customFormat="1" ht="12.75" customHeight="1" x14ac:dyDescent="0.2">
      <c r="A5" s="20"/>
      <c r="B5" s="20" t="s">
        <v>73</v>
      </c>
      <c r="C5" s="20" t="s">
        <v>74</v>
      </c>
      <c r="D5" s="20" t="s">
        <v>75</v>
      </c>
      <c r="E5" s="20" t="s">
        <v>76</v>
      </c>
      <c r="F5" s="20" t="s">
        <v>33</v>
      </c>
      <c r="G5" s="20" t="s">
        <v>77</v>
      </c>
      <c r="H5" s="20" t="s">
        <v>79</v>
      </c>
      <c r="I5" s="20" t="s">
        <v>42</v>
      </c>
      <c r="J5" s="77" t="s">
        <v>139</v>
      </c>
      <c r="K5" s="78"/>
      <c r="L5" s="20"/>
      <c r="M5" s="20" t="s">
        <v>23</v>
      </c>
      <c r="N5" s="20" t="s">
        <v>25</v>
      </c>
      <c r="O5" s="20" t="s">
        <v>26</v>
      </c>
      <c r="P5" s="20" t="s">
        <v>27</v>
      </c>
      <c r="Q5" s="20" t="s">
        <v>29</v>
      </c>
      <c r="R5" s="20" t="s">
        <v>31</v>
      </c>
      <c r="S5" s="20" t="s">
        <v>31</v>
      </c>
      <c r="T5" s="20" t="s">
        <v>29</v>
      </c>
      <c r="U5" s="74"/>
      <c r="V5" s="76"/>
      <c r="W5" s="101" t="s">
        <v>338</v>
      </c>
      <c r="X5" s="82" t="s">
        <v>141</v>
      </c>
      <c r="Y5" s="82"/>
      <c r="Z5" s="101" t="s">
        <v>144</v>
      </c>
      <c r="AA5" s="82"/>
      <c r="AB5" s="80"/>
      <c r="AC5" s="82"/>
      <c r="AD5" s="80"/>
    </row>
    <row r="6" spans="1:30" s="19" customFormat="1" ht="12.75" customHeight="1" x14ac:dyDescent="0.2">
      <c r="A6" s="25"/>
      <c r="B6" s="25"/>
      <c r="C6" s="25"/>
      <c r="D6" s="25"/>
      <c r="E6" s="25"/>
      <c r="F6" s="25"/>
      <c r="G6" s="25"/>
      <c r="H6" s="25" t="s">
        <v>78</v>
      </c>
      <c r="I6" s="25"/>
      <c r="J6" s="11" t="s">
        <v>66</v>
      </c>
      <c r="K6" s="11" t="s">
        <v>71</v>
      </c>
      <c r="L6" s="25"/>
      <c r="M6" s="25" t="s">
        <v>24</v>
      </c>
      <c r="N6" s="25"/>
      <c r="O6" s="25"/>
      <c r="P6" s="25"/>
      <c r="Q6" s="25" t="s">
        <v>30</v>
      </c>
      <c r="R6" s="25" t="s">
        <v>30</v>
      </c>
      <c r="S6" s="25" t="s">
        <v>30</v>
      </c>
      <c r="T6" s="25" t="s">
        <v>30</v>
      </c>
      <c r="U6" s="11" t="s">
        <v>130</v>
      </c>
      <c r="V6" s="11" t="s">
        <v>71</v>
      </c>
      <c r="W6" s="102"/>
      <c r="X6" s="11" t="s">
        <v>142</v>
      </c>
      <c r="Y6" s="11" t="s">
        <v>143</v>
      </c>
      <c r="Z6" s="102"/>
      <c r="AA6" s="82"/>
      <c r="AB6" s="81"/>
      <c r="AC6" s="82"/>
      <c r="AD6" s="81"/>
    </row>
    <row r="7" spans="1:30" s="14" customFormat="1" x14ac:dyDescent="0.25">
      <c r="A7" s="28"/>
      <c r="B7" s="35"/>
      <c r="C7" s="35"/>
      <c r="D7" s="35"/>
      <c r="E7" s="35"/>
      <c r="F7" s="35"/>
      <c r="G7" s="35"/>
      <c r="H7" s="35"/>
      <c r="I7" s="35"/>
      <c r="J7" s="1"/>
      <c r="K7" s="29"/>
      <c r="L7" s="33"/>
      <c r="M7" s="11"/>
      <c r="N7" s="1"/>
      <c r="O7" s="1"/>
      <c r="P7" s="37"/>
      <c r="Q7" s="1"/>
      <c r="R7" s="1"/>
      <c r="S7" s="30"/>
      <c r="T7" s="30"/>
      <c r="U7" s="11"/>
      <c r="V7" s="45"/>
      <c r="W7" s="1"/>
      <c r="X7" s="1"/>
      <c r="Y7" s="2"/>
      <c r="Z7" s="3"/>
      <c r="AA7" s="11"/>
      <c r="AB7" s="11"/>
      <c r="AC7" s="11"/>
      <c r="AD7" s="1"/>
    </row>
    <row r="8" spans="1:30" s="14" customFormat="1" x14ac:dyDescent="0.25">
      <c r="A8" s="28"/>
      <c r="B8" s="1" t="s">
        <v>131</v>
      </c>
      <c r="C8" s="1" t="s">
        <v>64</v>
      </c>
      <c r="D8" s="1" t="s">
        <v>34</v>
      </c>
      <c r="E8" s="28"/>
      <c r="F8" s="40"/>
      <c r="G8" s="28" t="s">
        <v>132</v>
      </c>
      <c r="H8" s="29"/>
      <c r="I8" s="37"/>
      <c r="J8" s="1"/>
      <c r="K8" s="29"/>
      <c r="L8" s="3" t="s">
        <v>145</v>
      </c>
      <c r="M8" s="11"/>
      <c r="N8" s="35"/>
      <c r="O8" s="35"/>
      <c r="P8" s="35"/>
      <c r="Q8" s="35"/>
      <c r="R8" s="35"/>
      <c r="S8" s="35"/>
      <c r="T8" s="35"/>
      <c r="U8" s="11"/>
      <c r="V8" s="45">
        <v>0</v>
      </c>
      <c r="W8" s="1"/>
      <c r="X8" s="1"/>
      <c r="Y8" s="2"/>
      <c r="Z8" s="3"/>
      <c r="AA8" s="11"/>
      <c r="AB8" s="11" t="s">
        <v>362</v>
      </c>
      <c r="AC8" s="11">
        <v>1</v>
      </c>
      <c r="AD8" s="1"/>
    </row>
    <row r="9" spans="1:30" s="14" customFormat="1" x14ac:dyDescent="0.25">
      <c r="A9" s="28"/>
      <c r="B9" s="1" t="str">
        <f>B8</f>
        <v>Žiežmariai</v>
      </c>
      <c r="C9" s="1" t="s">
        <v>64</v>
      </c>
      <c r="D9" s="1" t="s">
        <v>34</v>
      </c>
      <c r="E9" s="28"/>
      <c r="F9" s="40"/>
      <c r="G9" s="28" t="s">
        <v>132</v>
      </c>
      <c r="H9" s="29"/>
      <c r="I9" s="37"/>
      <c r="J9" s="1"/>
      <c r="K9" s="29"/>
      <c r="L9" s="3" t="s">
        <v>146</v>
      </c>
      <c r="M9" s="11"/>
      <c r="N9" s="35"/>
      <c r="O9" s="35"/>
      <c r="P9" s="35"/>
      <c r="Q9" s="35"/>
      <c r="R9" s="35"/>
      <c r="S9" s="35"/>
      <c r="T9" s="35"/>
      <c r="U9" s="11"/>
      <c r="V9" s="45">
        <v>1</v>
      </c>
      <c r="W9" s="1"/>
      <c r="X9" s="1"/>
      <c r="Y9" s="2"/>
      <c r="Z9" s="3"/>
      <c r="AA9" s="11"/>
      <c r="AB9" s="11" t="s">
        <v>362</v>
      </c>
      <c r="AC9" s="11">
        <v>1</v>
      </c>
      <c r="AD9" s="1"/>
    </row>
    <row r="10" spans="1:30" s="14" customFormat="1" x14ac:dyDescent="0.25">
      <c r="A10" s="28"/>
      <c r="B10" s="1" t="str">
        <f t="shared" ref="B10:B29" si="0">B9</f>
        <v>Žiežmariai</v>
      </c>
      <c r="C10" s="1" t="s">
        <v>64</v>
      </c>
      <c r="D10" s="1" t="s">
        <v>34</v>
      </c>
      <c r="E10" s="28"/>
      <c r="F10" s="40"/>
      <c r="G10" s="28" t="s">
        <v>132</v>
      </c>
      <c r="H10" s="29"/>
      <c r="I10" s="37"/>
      <c r="J10" s="1"/>
      <c r="K10" s="29"/>
      <c r="L10" s="3" t="s">
        <v>147</v>
      </c>
      <c r="M10" s="11"/>
      <c r="N10" s="35"/>
      <c r="O10" s="35"/>
      <c r="P10" s="35"/>
      <c r="Q10" s="35"/>
      <c r="R10" s="35"/>
      <c r="S10" s="35"/>
      <c r="T10" s="35"/>
      <c r="U10" s="11"/>
      <c r="V10" s="45">
        <v>2</v>
      </c>
      <c r="W10" s="1"/>
      <c r="X10" s="1"/>
      <c r="Y10" s="2"/>
      <c r="Z10" s="3"/>
      <c r="AA10" s="11">
        <v>1</v>
      </c>
      <c r="AB10" s="11" t="s">
        <v>362</v>
      </c>
      <c r="AC10" s="11">
        <v>1</v>
      </c>
      <c r="AD10" s="1"/>
    </row>
    <row r="11" spans="1:30" s="14" customFormat="1" x14ac:dyDescent="0.25">
      <c r="A11" s="28"/>
      <c r="B11" s="1" t="str">
        <f>B10</f>
        <v>Žiežmariai</v>
      </c>
      <c r="C11" s="1" t="s">
        <v>64</v>
      </c>
      <c r="D11" s="1" t="s">
        <v>34</v>
      </c>
      <c r="E11" s="28"/>
      <c r="F11" s="40"/>
      <c r="G11" s="28" t="s">
        <v>132</v>
      </c>
      <c r="H11" s="25"/>
      <c r="I11" s="37"/>
      <c r="J11" s="1"/>
      <c r="K11" s="29"/>
      <c r="L11" s="3" t="s">
        <v>148</v>
      </c>
      <c r="M11" s="11"/>
      <c r="N11" s="35"/>
      <c r="O11" s="35"/>
      <c r="P11" s="35"/>
      <c r="Q11" s="35"/>
      <c r="R11" s="35"/>
      <c r="S11" s="35"/>
      <c r="T11" s="35"/>
      <c r="U11" s="11"/>
      <c r="V11" s="45">
        <v>3</v>
      </c>
      <c r="W11" s="1"/>
      <c r="X11" s="1"/>
      <c r="Y11" s="2"/>
      <c r="Z11" s="3"/>
      <c r="AA11" s="82">
        <v>1</v>
      </c>
      <c r="AB11" s="11" t="s">
        <v>362</v>
      </c>
      <c r="AC11" s="11">
        <v>1</v>
      </c>
      <c r="AD11" s="1"/>
    </row>
    <row r="12" spans="1:30" s="14" customFormat="1" x14ac:dyDescent="0.25">
      <c r="A12" s="28"/>
      <c r="B12" s="1" t="str">
        <f t="shared" si="0"/>
        <v>Žiežmariai</v>
      </c>
      <c r="C12" s="1" t="s">
        <v>64</v>
      </c>
      <c r="D12" s="1" t="s">
        <v>34</v>
      </c>
      <c r="E12" s="28"/>
      <c r="F12" s="40"/>
      <c r="G12" s="28" t="s">
        <v>132</v>
      </c>
      <c r="H12" s="25"/>
      <c r="I12" s="37"/>
      <c r="J12" s="1"/>
      <c r="K12" s="29"/>
      <c r="L12" s="3" t="s">
        <v>149</v>
      </c>
      <c r="M12" s="11"/>
      <c r="N12" s="35"/>
      <c r="O12" s="35"/>
      <c r="P12" s="35"/>
      <c r="Q12" s="35"/>
      <c r="R12" s="35"/>
      <c r="S12" s="35"/>
      <c r="T12" s="35"/>
      <c r="U12" s="11"/>
      <c r="V12" s="45">
        <v>4</v>
      </c>
      <c r="W12" s="1"/>
      <c r="X12" s="1"/>
      <c r="Y12" s="2"/>
      <c r="Z12" s="3"/>
      <c r="AA12" s="82"/>
      <c r="AB12" s="11" t="s">
        <v>362</v>
      </c>
      <c r="AC12" s="11">
        <v>1</v>
      </c>
      <c r="AD12" s="1"/>
    </row>
    <row r="13" spans="1:30" s="14" customFormat="1" x14ac:dyDescent="0.25">
      <c r="A13" s="28"/>
      <c r="B13" s="1" t="str">
        <f>B12</f>
        <v>Žiežmariai</v>
      </c>
      <c r="C13" s="1" t="s">
        <v>64</v>
      </c>
      <c r="D13" s="1" t="s">
        <v>34</v>
      </c>
      <c r="E13" s="28"/>
      <c r="F13" s="40"/>
      <c r="G13" s="28" t="s">
        <v>132</v>
      </c>
      <c r="H13" s="25"/>
      <c r="I13" s="37"/>
      <c r="J13" s="1"/>
      <c r="K13" s="29"/>
      <c r="L13" s="3" t="s">
        <v>150</v>
      </c>
      <c r="M13" s="11"/>
      <c r="N13" s="35"/>
      <c r="O13" s="35"/>
      <c r="P13" s="35"/>
      <c r="Q13" s="35"/>
      <c r="R13" s="35"/>
      <c r="S13" s="35"/>
      <c r="T13" s="35"/>
      <c r="U13" s="11"/>
      <c r="V13" s="45">
        <v>5</v>
      </c>
      <c r="W13" s="1"/>
      <c r="X13" s="1"/>
      <c r="Y13" s="2"/>
      <c r="Z13" s="3"/>
      <c r="AA13" s="82"/>
      <c r="AB13" s="11" t="s">
        <v>362</v>
      </c>
      <c r="AC13" s="44">
        <v>1</v>
      </c>
      <c r="AD13" s="1"/>
    </row>
    <row r="14" spans="1:30" s="14" customFormat="1" x14ac:dyDescent="0.25">
      <c r="A14" s="28"/>
      <c r="B14" s="1" t="str">
        <f>B13</f>
        <v>Žiežmariai</v>
      </c>
      <c r="C14" s="1" t="s">
        <v>64</v>
      </c>
      <c r="D14" s="1" t="s">
        <v>34</v>
      </c>
      <c r="E14" s="28"/>
      <c r="F14" s="40"/>
      <c r="G14" s="28" t="s">
        <v>132</v>
      </c>
      <c r="H14" s="25"/>
      <c r="I14" s="37"/>
      <c r="J14" s="1"/>
      <c r="K14" s="29"/>
      <c r="L14" s="3" t="s">
        <v>151</v>
      </c>
      <c r="M14" s="11"/>
      <c r="N14" s="35"/>
      <c r="O14" s="35"/>
      <c r="P14" s="35"/>
      <c r="Q14" s="35"/>
      <c r="R14" s="35"/>
      <c r="S14" s="35"/>
      <c r="T14" s="35"/>
      <c r="U14" s="11"/>
      <c r="V14" s="45">
        <v>6</v>
      </c>
      <c r="W14" s="1"/>
      <c r="X14" s="1"/>
      <c r="Y14" s="2"/>
      <c r="Z14" s="3"/>
      <c r="AA14" s="82">
        <v>1</v>
      </c>
      <c r="AB14" s="11" t="s">
        <v>362</v>
      </c>
      <c r="AC14" s="44">
        <v>1</v>
      </c>
      <c r="AD14" s="1"/>
    </row>
    <row r="15" spans="1:30" s="14" customFormat="1" x14ac:dyDescent="0.25">
      <c r="A15" s="28"/>
      <c r="B15" s="1" t="str">
        <f t="shared" si="0"/>
        <v>Žiežmariai</v>
      </c>
      <c r="C15" s="1" t="s">
        <v>64</v>
      </c>
      <c r="D15" s="1" t="s">
        <v>34</v>
      </c>
      <c r="E15" s="28"/>
      <c r="F15" s="40"/>
      <c r="G15" s="28" t="s">
        <v>132</v>
      </c>
      <c r="H15" s="25"/>
      <c r="I15" s="37"/>
      <c r="J15" s="1"/>
      <c r="K15" s="29"/>
      <c r="L15" s="3" t="s">
        <v>152</v>
      </c>
      <c r="M15" s="11"/>
      <c r="N15" s="35"/>
      <c r="O15" s="35"/>
      <c r="P15" s="35"/>
      <c r="Q15" s="35"/>
      <c r="R15" s="35"/>
      <c r="S15" s="35"/>
      <c r="T15" s="35"/>
      <c r="U15" s="11"/>
      <c r="V15" s="45">
        <v>7</v>
      </c>
      <c r="W15" s="1"/>
      <c r="X15" s="1"/>
      <c r="Y15" s="2"/>
      <c r="Z15" s="3"/>
      <c r="AA15" s="82"/>
      <c r="AB15" s="11" t="s">
        <v>362</v>
      </c>
      <c r="AC15" s="44">
        <v>1</v>
      </c>
      <c r="AD15" s="1"/>
    </row>
    <row r="16" spans="1:30" s="14" customFormat="1" x14ac:dyDescent="0.25">
      <c r="A16" s="28"/>
      <c r="B16" s="1" t="str">
        <f t="shared" si="0"/>
        <v>Žiežmariai</v>
      </c>
      <c r="C16" s="1" t="s">
        <v>64</v>
      </c>
      <c r="D16" s="1" t="s">
        <v>34</v>
      </c>
      <c r="E16" s="28"/>
      <c r="F16" s="40"/>
      <c r="G16" s="28" t="s">
        <v>132</v>
      </c>
      <c r="H16" s="25"/>
      <c r="I16" s="37"/>
      <c r="J16" s="1"/>
      <c r="K16" s="1"/>
      <c r="L16" s="3" t="s">
        <v>153</v>
      </c>
      <c r="M16" s="11"/>
      <c r="N16" s="35"/>
      <c r="O16" s="35"/>
      <c r="P16" s="35"/>
      <c r="Q16" s="35"/>
      <c r="R16" s="35"/>
      <c r="S16" s="35"/>
      <c r="T16" s="35"/>
      <c r="U16" s="11"/>
      <c r="V16" s="45">
        <v>8</v>
      </c>
      <c r="W16" s="1"/>
      <c r="X16" s="1"/>
      <c r="Y16" s="2"/>
      <c r="Z16" s="3"/>
      <c r="AA16" s="82"/>
      <c r="AB16" s="11" t="s">
        <v>362</v>
      </c>
      <c r="AC16" s="11">
        <v>1</v>
      </c>
      <c r="AD16" s="1"/>
    </row>
    <row r="17" spans="1:30" s="14" customFormat="1" x14ac:dyDescent="0.25">
      <c r="A17" s="28"/>
      <c r="B17" s="1" t="str">
        <f t="shared" si="0"/>
        <v>Žiežmariai</v>
      </c>
      <c r="C17" s="1" t="s">
        <v>64</v>
      </c>
      <c r="D17" s="1" t="s">
        <v>34</v>
      </c>
      <c r="E17" s="28"/>
      <c r="F17" s="40"/>
      <c r="G17" s="28" t="s">
        <v>132</v>
      </c>
      <c r="H17" s="25"/>
      <c r="I17" s="37"/>
      <c r="J17" s="1"/>
      <c r="K17" s="1"/>
      <c r="L17" s="3" t="s">
        <v>154</v>
      </c>
      <c r="M17" s="11"/>
      <c r="N17" s="35"/>
      <c r="O17" s="35"/>
      <c r="P17" s="35"/>
      <c r="Q17" s="35"/>
      <c r="R17" s="35"/>
      <c r="S17" s="35"/>
      <c r="T17" s="35"/>
      <c r="U17" s="11"/>
      <c r="V17" s="34">
        <v>9</v>
      </c>
      <c r="W17" s="1"/>
      <c r="X17" s="1"/>
      <c r="Y17" s="2"/>
      <c r="Z17" s="3"/>
      <c r="AA17" s="82">
        <v>1</v>
      </c>
      <c r="AB17" s="11" t="s">
        <v>362</v>
      </c>
      <c r="AC17" s="11">
        <v>1</v>
      </c>
      <c r="AD17" s="1"/>
    </row>
    <row r="18" spans="1:30" s="14" customFormat="1" x14ac:dyDescent="0.25">
      <c r="A18" s="28"/>
      <c r="B18" s="1" t="str">
        <f t="shared" si="0"/>
        <v>Žiežmariai</v>
      </c>
      <c r="C18" s="1" t="s">
        <v>64</v>
      </c>
      <c r="D18" s="1" t="s">
        <v>34</v>
      </c>
      <c r="E18" s="28"/>
      <c r="F18" s="40"/>
      <c r="G18" s="28" t="s">
        <v>132</v>
      </c>
      <c r="H18" s="25"/>
      <c r="I18" s="37"/>
      <c r="J18" s="1"/>
      <c r="K18" s="29"/>
      <c r="L18" s="3" t="s">
        <v>155</v>
      </c>
      <c r="M18" s="11"/>
      <c r="N18" s="35"/>
      <c r="O18" s="35"/>
      <c r="P18" s="35"/>
      <c r="Q18" s="35"/>
      <c r="R18" s="35"/>
      <c r="S18" s="35"/>
      <c r="T18" s="35"/>
      <c r="U18" s="11"/>
      <c r="V18" s="45">
        <v>10</v>
      </c>
      <c r="W18" s="1"/>
      <c r="X18" s="1"/>
      <c r="Y18" s="2"/>
      <c r="Z18" s="3"/>
      <c r="AA18" s="82"/>
      <c r="AB18" s="11" t="s">
        <v>362</v>
      </c>
      <c r="AC18" s="11">
        <v>1</v>
      </c>
      <c r="AD18" s="1"/>
    </row>
    <row r="19" spans="1:30" s="14" customFormat="1" x14ac:dyDescent="0.25">
      <c r="A19" s="28"/>
      <c r="B19" s="1" t="str">
        <f t="shared" si="0"/>
        <v>Žiežmariai</v>
      </c>
      <c r="C19" s="1" t="s">
        <v>64</v>
      </c>
      <c r="D19" s="1" t="s">
        <v>34</v>
      </c>
      <c r="E19" s="28"/>
      <c r="F19" s="40"/>
      <c r="G19" s="28" t="s">
        <v>132</v>
      </c>
      <c r="H19" s="25"/>
      <c r="I19" s="35"/>
      <c r="J19" s="1"/>
      <c r="K19" s="29"/>
      <c r="L19" s="3" t="s">
        <v>156</v>
      </c>
      <c r="M19" s="11"/>
      <c r="N19" s="35"/>
      <c r="O19" s="35"/>
      <c r="P19" s="35"/>
      <c r="Q19" s="35"/>
      <c r="R19" s="35"/>
      <c r="S19" s="35"/>
      <c r="T19" s="35"/>
      <c r="U19" s="11"/>
      <c r="V19" s="45">
        <v>11</v>
      </c>
      <c r="W19" s="1"/>
      <c r="X19" s="1"/>
      <c r="Y19" s="2"/>
      <c r="Z19" s="3"/>
      <c r="AA19" s="82"/>
      <c r="AB19" s="11" t="s">
        <v>362</v>
      </c>
      <c r="AC19" s="11">
        <v>1</v>
      </c>
      <c r="AD19" s="1"/>
    </row>
    <row r="20" spans="1:30" s="14" customFormat="1" x14ac:dyDescent="0.25">
      <c r="A20" s="28"/>
      <c r="B20" s="1" t="str">
        <f>B19</f>
        <v>Žiežmariai</v>
      </c>
      <c r="C20" s="1" t="s">
        <v>64</v>
      </c>
      <c r="D20" s="1" t="s">
        <v>34</v>
      </c>
      <c r="E20" s="28"/>
      <c r="F20" s="40"/>
      <c r="G20" s="28" t="s">
        <v>132</v>
      </c>
      <c r="H20" s="25"/>
      <c r="I20" s="35"/>
      <c r="J20" s="1"/>
      <c r="K20" s="29"/>
      <c r="L20" s="3" t="s">
        <v>331</v>
      </c>
      <c r="M20" s="11"/>
      <c r="N20" s="35"/>
      <c r="O20" s="35"/>
      <c r="P20" s="35"/>
      <c r="Q20" s="35"/>
      <c r="R20" s="35"/>
      <c r="S20" s="35"/>
      <c r="T20" s="35"/>
      <c r="U20" s="11"/>
      <c r="V20" s="45">
        <v>12</v>
      </c>
      <c r="W20" s="1"/>
      <c r="X20" s="1"/>
      <c r="Y20" s="2"/>
      <c r="Z20" s="3"/>
      <c r="AA20" s="11"/>
      <c r="AB20" s="11" t="s">
        <v>362</v>
      </c>
      <c r="AC20" s="11"/>
      <c r="AD20" s="1"/>
    </row>
    <row r="21" spans="1:30" s="14" customFormat="1" x14ac:dyDescent="0.25">
      <c r="A21" s="28"/>
      <c r="B21" s="1" t="str">
        <f>B19</f>
        <v>Žiežmariai</v>
      </c>
      <c r="C21" s="1" t="s">
        <v>158</v>
      </c>
      <c r="D21" s="1" t="s">
        <v>11</v>
      </c>
      <c r="E21" s="28" t="s">
        <v>133</v>
      </c>
      <c r="F21" s="40"/>
      <c r="G21" s="40" t="s">
        <v>62</v>
      </c>
      <c r="H21" s="29" t="s">
        <v>171</v>
      </c>
      <c r="I21" s="11" t="s">
        <v>159</v>
      </c>
      <c r="J21" s="1"/>
      <c r="K21" s="29"/>
      <c r="L21" s="3" t="s">
        <v>363</v>
      </c>
      <c r="M21" s="11"/>
      <c r="N21" s="35"/>
      <c r="O21" s="35"/>
      <c r="P21" s="35"/>
      <c r="Q21" s="35"/>
      <c r="R21" s="35"/>
      <c r="S21" s="35"/>
      <c r="T21" s="35"/>
      <c r="U21" s="11"/>
      <c r="V21" s="45">
        <v>13</v>
      </c>
      <c r="W21" s="1"/>
      <c r="X21" s="1"/>
      <c r="Y21" s="1"/>
      <c r="Z21" s="1"/>
      <c r="AA21" s="11"/>
      <c r="AB21" s="11" t="s">
        <v>361</v>
      </c>
      <c r="AC21" s="11">
        <v>1</v>
      </c>
      <c r="AD21" s="1"/>
    </row>
    <row r="22" spans="1:30" s="14" customFormat="1" x14ac:dyDescent="0.25">
      <c r="A22" s="28"/>
      <c r="B22" s="1" t="str">
        <f t="shared" si="0"/>
        <v>Žiežmariai</v>
      </c>
      <c r="C22" s="1" t="s">
        <v>158</v>
      </c>
      <c r="D22" s="1" t="s">
        <v>11</v>
      </c>
      <c r="E22" s="28" t="s">
        <v>133</v>
      </c>
      <c r="F22" s="40"/>
      <c r="G22" s="40" t="s">
        <v>62</v>
      </c>
      <c r="H22" s="29" t="s">
        <v>172</v>
      </c>
      <c r="I22" s="11" t="s">
        <v>160</v>
      </c>
      <c r="J22" s="1"/>
      <c r="K22" s="29"/>
      <c r="L22" s="3" t="s">
        <v>364</v>
      </c>
      <c r="M22" s="11"/>
      <c r="N22" s="35"/>
      <c r="O22" s="35"/>
      <c r="P22" s="35"/>
      <c r="Q22" s="35"/>
      <c r="R22" s="35"/>
      <c r="S22" s="35"/>
      <c r="T22" s="35"/>
      <c r="U22" s="11"/>
      <c r="V22" s="45">
        <v>14</v>
      </c>
      <c r="W22" s="1"/>
      <c r="X22" s="1"/>
      <c r="Y22" s="2"/>
      <c r="Z22" s="3"/>
      <c r="AA22" s="11"/>
      <c r="AB22" s="11" t="s">
        <v>361</v>
      </c>
      <c r="AC22" s="11">
        <v>1</v>
      </c>
      <c r="AD22" s="1"/>
    </row>
    <row r="23" spans="1:30" s="14" customFormat="1" x14ac:dyDescent="0.25">
      <c r="A23" s="28"/>
      <c r="B23" s="1" t="str">
        <f t="shared" si="0"/>
        <v>Žiežmariai</v>
      </c>
      <c r="C23" s="1" t="s">
        <v>158</v>
      </c>
      <c r="D23" s="1" t="s">
        <v>11</v>
      </c>
      <c r="E23" s="28" t="s">
        <v>133</v>
      </c>
      <c r="F23" s="40"/>
      <c r="G23" s="40" t="s">
        <v>62</v>
      </c>
      <c r="H23" s="29" t="s">
        <v>174</v>
      </c>
      <c r="I23" s="11" t="s">
        <v>161</v>
      </c>
      <c r="J23" s="1"/>
      <c r="K23" s="29"/>
      <c r="L23" s="3" t="s">
        <v>365</v>
      </c>
      <c r="M23" s="11"/>
      <c r="N23" s="35"/>
      <c r="O23" s="35"/>
      <c r="P23" s="35"/>
      <c r="Q23" s="35"/>
      <c r="R23" s="35"/>
      <c r="S23" s="35"/>
      <c r="T23" s="35"/>
      <c r="U23" s="11"/>
      <c r="V23" s="45">
        <v>15</v>
      </c>
      <c r="W23" s="1"/>
      <c r="X23" s="1"/>
      <c r="Y23" s="2"/>
      <c r="Z23" s="3"/>
      <c r="AA23" s="11"/>
      <c r="AB23" s="11" t="s">
        <v>361</v>
      </c>
      <c r="AC23" s="11">
        <v>1</v>
      </c>
      <c r="AD23" s="1"/>
    </row>
    <row r="24" spans="1:30" s="14" customFormat="1" x14ac:dyDescent="0.25">
      <c r="A24" s="28"/>
      <c r="B24" s="1" t="str">
        <f t="shared" si="0"/>
        <v>Žiežmariai</v>
      </c>
      <c r="C24" s="1" t="s">
        <v>158</v>
      </c>
      <c r="D24" s="1" t="s">
        <v>11</v>
      </c>
      <c r="E24" s="28" t="s">
        <v>133</v>
      </c>
      <c r="F24" s="40"/>
      <c r="G24" s="40" t="s">
        <v>62</v>
      </c>
      <c r="H24" s="29" t="s">
        <v>173</v>
      </c>
      <c r="I24" s="11" t="s">
        <v>162</v>
      </c>
      <c r="J24" s="1"/>
      <c r="K24" s="29"/>
      <c r="L24" s="3" t="s">
        <v>366</v>
      </c>
      <c r="M24" s="11"/>
      <c r="N24" s="35"/>
      <c r="O24" s="35"/>
      <c r="P24" s="35"/>
      <c r="Q24" s="35"/>
      <c r="R24" s="35"/>
      <c r="S24" s="35"/>
      <c r="T24" s="35"/>
      <c r="U24" s="11"/>
      <c r="V24" s="45">
        <v>16</v>
      </c>
      <c r="W24" s="1"/>
      <c r="X24" s="1"/>
      <c r="Y24" s="2"/>
      <c r="Z24" s="3"/>
      <c r="AA24" s="11"/>
      <c r="AB24" s="11" t="s">
        <v>361</v>
      </c>
      <c r="AC24" s="11">
        <v>1</v>
      </c>
      <c r="AD24" s="1"/>
    </row>
    <row r="25" spans="1:30" s="14" customFormat="1" x14ac:dyDescent="0.25">
      <c r="A25" s="28"/>
      <c r="B25" s="1" t="str">
        <f t="shared" si="0"/>
        <v>Žiežmariai</v>
      </c>
      <c r="C25" s="1" t="s">
        <v>158</v>
      </c>
      <c r="D25" s="1" t="s">
        <v>12</v>
      </c>
      <c r="E25" s="28" t="s">
        <v>133</v>
      </c>
      <c r="F25" s="40"/>
      <c r="G25" s="40" t="s">
        <v>62</v>
      </c>
      <c r="H25" s="29" t="s">
        <v>175</v>
      </c>
      <c r="I25" s="11" t="s">
        <v>163</v>
      </c>
      <c r="J25" s="1"/>
      <c r="K25" s="29"/>
      <c r="L25" s="3" t="s">
        <v>135</v>
      </c>
      <c r="M25" s="11"/>
      <c r="N25" s="35"/>
      <c r="O25" s="35"/>
      <c r="P25" s="35"/>
      <c r="Q25" s="35"/>
      <c r="R25" s="35"/>
      <c r="S25" s="35"/>
      <c r="T25" s="35"/>
      <c r="U25" s="11"/>
      <c r="V25" s="45">
        <v>17</v>
      </c>
      <c r="W25" s="1"/>
      <c r="X25" s="1"/>
      <c r="Y25" s="9"/>
      <c r="Z25" s="10"/>
      <c r="AA25" s="11"/>
      <c r="AB25" s="11" t="s">
        <v>361</v>
      </c>
      <c r="AC25" s="11">
        <v>1</v>
      </c>
      <c r="AD25" s="1"/>
    </row>
    <row r="26" spans="1:30" s="14" customFormat="1" x14ac:dyDescent="0.25">
      <c r="A26" s="28"/>
      <c r="B26" s="1" t="str">
        <f t="shared" si="0"/>
        <v>Žiežmariai</v>
      </c>
      <c r="C26" s="1" t="s">
        <v>158</v>
      </c>
      <c r="D26" s="1" t="s">
        <v>12</v>
      </c>
      <c r="E26" s="28" t="s">
        <v>133</v>
      </c>
      <c r="F26" s="40"/>
      <c r="G26" s="40" t="s">
        <v>62</v>
      </c>
      <c r="H26" s="29" t="s">
        <v>176</v>
      </c>
      <c r="I26" s="11" t="s">
        <v>164</v>
      </c>
      <c r="J26" s="1"/>
      <c r="K26" s="29"/>
      <c r="L26" s="3" t="s">
        <v>136</v>
      </c>
      <c r="M26" s="11"/>
      <c r="N26" s="35"/>
      <c r="O26" s="35"/>
      <c r="P26" s="35"/>
      <c r="Q26" s="35"/>
      <c r="R26" s="35"/>
      <c r="S26" s="35"/>
      <c r="T26" s="35"/>
      <c r="U26" s="11"/>
      <c r="V26" s="45">
        <v>18</v>
      </c>
      <c r="W26" s="1"/>
      <c r="X26" s="1"/>
      <c r="Y26" s="11"/>
      <c r="Z26" s="11"/>
      <c r="AA26" s="11"/>
      <c r="AB26" s="11" t="s">
        <v>361</v>
      </c>
      <c r="AC26" s="11">
        <v>1</v>
      </c>
      <c r="AD26" s="1"/>
    </row>
    <row r="27" spans="1:30" s="14" customFormat="1" x14ac:dyDescent="0.25">
      <c r="A27" s="28"/>
      <c r="B27" s="1" t="str">
        <f t="shared" si="0"/>
        <v>Žiežmariai</v>
      </c>
      <c r="C27" s="1"/>
      <c r="D27" s="28" t="s">
        <v>40</v>
      </c>
      <c r="E27" s="28" t="s">
        <v>133</v>
      </c>
      <c r="F27" s="40"/>
      <c r="G27" s="40" t="s">
        <v>62</v>
      </c>
      <c r="H27" s="29" t="s">
        <v>177</v>
      </c>
      <c r="I27" s="11" t="s">
        <v>165</v>
      </c>
      <c r="J27" s="1"/>
      <c r="K27" s="29"/>
      <c r="L27" s="3" t="s">
        <v>134</v>
      </c>
      <c r="M27" s="11"/>
      <c r="N27" s="35"/>
      <c r="O27" s="35"/>
      <c r="P27" s="35"/>
      <c r="Q27" s="35"/>
      <c r="R27" s="35"/>
      <c r="S27" s="35"/>
      <c r="T27" s="35"/>
      <c r="U27" s="27"/>
      <c r="V27" s="45">
        <v>19</v>
      </c>
      <c r="W27" s="5"/>
      <c r="X27" s="5"/>
      <c r="Y27" s="6"/>
      <c r="Z27" s="6"/>
      <c r="AA27" s="11">
        <v>1</v>
      </c>
      <c r="AB27" s="11" t="s">
        <v>361</v>
      </c>
      <c r="AC27" s="11">
        <v>1</v>
      </c>
      <c r="AD27" s="1"/>
    </row>
    <row r="28" spans="1:30" s="14" customFormat="1" x14ac:dyDescent="0.25">
      <c r="A28" s="28"/>
      <c r="B28" s="1" t="str">
        <f t="shared" si="0"/>
        <v>Žiežmariai</v>
      </c>
      <c r="C28" s="1"/>
      <c r="D28" s="28" t="s">
        <v>40</v>
      </c>
      <c r="E28" s="28" t="s">
        <v>133</v>
      </c>
      <c r="F28" s="40"/>
      <c r="G28" s="40" t="s">
        <v>62</v>
      </c>
      <c r="H28" s="29" t="s">
        <v>178</v>
      </c>
      <c r="I28" s="11" t="s">
        <v>166</v>
      </c>
      <c r="J28" s="1"/>
      <c r="K28" s="29"/>
      <c r="L28" s="33" t="s">
        <v>137</v>
      </c>
      <c r="M28" s="11"/>
      <c r="N28" s="35"/>
      <c r="O28" s="35"/>
      <c r="P28" s="35"/>
      <c r="Q28" s="35"/>
      <c r="R28" s="35"/>
      <c r="S28" s="35"/>
      <c r="T28" s="35"/>
      <c r="U28" s="27"/>
      <c r="V28" s="45">
        <v>20</v>
      </c>
      <c r="W28" s="27"/>
      <c r="X28" s="6"/>
      <c r="Y28" s="37"/>
      <c r="Z28" s="37"/>
      <c r="AA28" s="11"/>
      <c r="AB28" s="11" t="s">
        <v>361</v>
      </c>
      <c r="AC28" s="11">
        <v>1</v>
      </c>
      <c r="AD28" s="1"/>
    </row>
    <row r="29" spans="1:30" s="14" customFormat="1" x14ac:dyDescent="0.25">
      <c r="A29" s="28"/>
      <c r="B29" s="1" t="str">
        <f t="shared" si="0"/>
        <v>Žiežmariai</v>
      </c>
      <c r="C29" s="1"/>
      <c r="D29" s="40" t="s">
        <v>39</v>
      </c>
      <c r="E29" s="28" t="s">
        <v>133</v>
      </c>
      <c r="F29" s="40"/>
      <c r="G29" s="40" t="s">
        <v>62</v>
      </c>
      <c r="H29" s="29" t="s">
        <v>179</v>
      </c>
      <c r="I29" s="11" t="s">
        <v>167</v>
      </c>
      <c r="J29" s="1"/>
      <c r="K29" s="1"/>
      <c r="L29" s="33" t="s">
        <v>138</v>
      </c>
      <c r="M29" s="11"/>
      <c r="N29" s="35"/>
      <c r="O29" s="35"/>
      <c r="P29" s="35"/>
      <c r="Q29" s="35"/>
      <c r="R29" s="35"/>
      <c r="S29" s="35"/>
      <c r="T29" s="35"/>
      <c r="U29" s="27"/>
      <c r="V29" s="45">
        <v>21</v>
      </c>
      <c r="W29" s="27"/>
      <c r="X29" s="6"/>
      <c r="Y29" s="37"/>
      <c r="Z29" s="37"/>
      <c r="AA29" s="11"/>
      <c r="AB29" s="11" t="s">
        <v>361</v>
      </c>
      <c r="AC29" s="11">
        <v>1</v>
      </c>
      <c r="AD29" s="1"/>
    </row>
    <row r="30" spans="1:30" x14ac:dyDescent="0.25">
      <c r="H30" s="12"/>
      <c r="J30" s="12"/>
      <c r="K30" s="12"/>
      <c r="W30" s="7"/>
      <c r="X30" s="7"/>
      <c r="Y30" s="7"/>
      <c r="Z30" s="7"/>
    </row>
    <row r="31" spans="1:30" x14ac:dyDescent="0.25">
      <c r="H31" s="12"/>
      <c r="J31" s="12"/>
      <c r="K31" s="12"/>
      <c r="L31" s="7" t="s">
        <v>372</v>
      </c>
      <c r="W31" s="7"/>
      <c r="X31" s="7"/>
      <c r="Y31" s="7"/>
      <c r="Z31" s="7"/>
    </row>
    <row r="32" spans="1:30" x14ac:dyDescent="0.25">
      <c r="H32" s="12"/>
      <c r="J32" s="12"/>
      <c r="K32" s="12"/>
      <c r="W32" s="7"/>
      <c r="X32" s="7"/>
      <c r="Y32" s="7"/>
      <c r="Z32" s="7"/>
    </row>
    <row r="33" spans="1:30" s="19" customFormat="1" ht="12.75" customHeight="1" x14ac:dyDescent="0.2">
      <c r="A33" s="16"/>
      <c r="B33" s="83" t="s">
        <v>2</v>
      </c>
      <c r="C33" s="84"/>
      <c r="D33" s="84"/>
      <c r="E33" s="84"/>
      <c r="F33" s="84"/>
      <c r="G33" s="84"/>
      <c r="H33" s="84"/>
      <c r="I33" s="84"/>
      <c r="J33" s="84"/>
      <c r="K33" s="85"/>
      <c r="L33" s="17"/>
      <c r="M33" s="16"/>
      <c r="N33" s="16"/>
      <c r="O33" s="16"/>
      <c r="P33" s="16"/>
      <c r="Q33" s="16"/>
      <c r="R33" s="16"/>
      <c r="S33" s="16"/>
      <c r="T33" s="16"/>
      <c r="U33" s="71" t="s">
        <v>170</v>
      </c>
      <c r="V33" s="72"/>
      <c r="W33" s="72"/>
      <c r="X33" s="72"/>
      <c r="Y33" s="72"/>
      <c r="Z33" s="73"/>
      <c r="AA33" s="82" t="s">
        <v>59</v>
      </c>
      <c r="AB33" s="92"/>
      <c r="AC33" s="92"/>
      <c r="AD33" s="79" t="s">
        <v>65</v>
      </c>
    </row>
    <row r="34" spans="1:30" s="19" customFormat="1" ht="12.75" customHeight="1" x14ac:dyDescent="0.25">
      <c r="A34" s="20" t="s">
        <v>0</v>
      </c>
      <c r="B34" s="20"/>
      <c r="C34" s="20"/>
      <c r="D34" s="20"/>
      <c r="E34" s="20"/>
      <c r="F34" s="20"/>
      <c r="G34" s="20"/>
      <c r="H34" s="20"/>
      <c r="I34" s="21"/>
      <c r="J34" s="93" t="s">
        <v>157</v>
      </c>
      <c r="K34" s="94"/>
      <c r="L34" s="21" t="s">
        <v>129</v>
      </c>
      <c r="M34" s="20" t="s">
        <v>13</v>
      </c>
      <c r="N34" s="20"/>
      <c r="O34" s="20"/>
      <c r="P34" s="20"/>
      <c r="Q34" s="20" t="s">
        <v>28</v>
      </c>
      <c r="R34" s="20" t="s">
        <v>28</v>
      </c>
      <c r="S34" s="20" t="s">
        <v>32</v>
      </c>
      <c r="T34" s="20" t="s">
        <v>32</v>
      </c>
      <c r="U34" s="71" t="s">
        <v>169</v>
      </c>
      <c r="V34" s="73"/>
      <c r="W34" s="82" t="s">
        <v>122</v>
      </c>
      <c r="X34" s="82"/>
      <c r="Y34" s="82"/>
      <c r="Z34" s="82"/>
      <c r="AA34" s="79"/>
      <c r="AB34" s="79" t="s">
        <v>356</v>
      </c>
      <c r="AC34" s="79"/>
      <c r="AD34" s="80"/>
    </row>
    <row r="35" spans="1:30" s="19" customFormat="1" ht="12.75" customHeight="1" x14ac:dyDescent="0.2">
      <c r="A35" s="20"/>
      <c r="B35" s="20" t="s">
        <v>73</v>
      </c>
      <c r="C35" s="20" t="s">
        <v>74</v>
      </c>
      <c r="D35" s="20" t="s">
        <v>75</v>
      </c>
      <c r="E35" s="20" t="s">
        <v>76</v>
      </c>
      <c r="F35" s="20" t="s">
        <v>33</v>
      </c>
      <c r="G35" s="20" t="s">
        <v>77</v>
      </c>
      <c r="H35" s="20" t="s">
        <v>79</v>
      </c>
      <c r="I35" s="20" t="s">
        <v>42</v>
      </c>
      <c r="J35" s="77" t="s">
        <v>139</v>
      </c>
      <c r="K35" s="78"/>
      <c r="L35" s="20"/>
      <c r="M35" s="20" t="s">
        <v>23</v>
      </c>
      <c r="N35" s="20" t="s">
        <v>25</v>
      </c>
      <c r="O35" s="20" t="s">
        <v>26</v>
      </c>
      <c r="P35" s="20" t="s">
        <v>27</v>
      </c>
      <c r="Q35" s="20" t="s">
        <v>29</v>
      </c>
      <c r="R35" s="20" t="s">
        <v>31</v>
      </c>
      <c r="S35" s="20" t="s">
        <v>31</v>
      </c>
      <c r="T35" s="20" t="s">
        <v>29</v>
      </c>
      <c r="U35" s="74"/>
      <c r="V35" s="76"/>
      <c r="W35" s="101" t="s">
        <v>140</v>
      </c>
      <c r="X35" s="82" t="s">
        <v>141</v>
      </c>
      <c r="Y35" s="82"/>
      <c r="Z35" s="101" t="s">
        <v>144</v>
      </c>
      <c r="AA35" s="80"/>
      <c r="AB35" s="80"/>
      <c r="AC35" s="80"/>
      <c r="AD35" s="80"/>
    </row>
    <row r="36" spans="1:30" s="19" customFormat="1" ht="12.75" customHeight="1" x14ac:dyDescent="0.2">
      <c r="A36" s="25"/>
      <c r="B36" s="25"/>
      <c r="C36" s="25"/>
      <c r="D36" s="25"/>
      <c r="E36" s="25"/>
      <c r="F36" s="25"/>
      <c r="G36" s="25"/>
      <c r="H36" s="25" t="s">
        <v>78</v>
      </c>
      <c r="I36" s="25"/>
      <c r="J36" s="11" t="s">
        <v>66</v>
      </c>
      <c r="K36" s="11" t="s">
        <v>71</v>
      </c>
      <c r="L36" s="25"/>
      <c r="M36" s="25" t="s">
        <v>24</v>
      </c>
      <c r="N36" s="25"/>
      <c r="O36" s="25"/>
      <c r="P36" s="25"/>
      <c r="Q36" s="25" t="s">
        <v>30</v>
      </c>
      <c r="R36" s="25" t="s">
        <v>30</v>
      </c>
      <c r="S36" s="25" t="s">
        <v>30</v>
      </c>
      <c r="T36" s="25" t="s">
        <v>30</v>
      </c>
      <c r="U36" s="11" t="s">
        <v>66</v>
      </c>
      <c r="V36" s="11" t="s">
        <v>71</v>
      </c>
      <c r="W36" s="102"/>
      <c r="X36" s="11" t="s">
        <v>142</v>
      </c>
      <c r="Y36" s="11" t="s">
        <v>143</v>
      </c>
      <c r="Z36" s="102"/>
      <c r="AA36" s="81"/>
      <c r="AB36" s="81"/>
      <c r="AC36" s="81"/>
      <c r="AD36" s="81"/>
    </row>
    <row r="37" spans="1:30" s="14" customFormat="1" x14ac:dyDescent="0.25">
      <c r="A37" s="1">
        <v>1</v>
      </c>
      <c r="B37" s="1" t="s">
        <v>131</v>
      </c>
      <c r="C37" s="1" t="s">
        <v>64</v>
      </c>
      <c r="D37" s="1" t="s">
        <v>34</v>
      </c>
      <c r="E37" s="28" t="s">
        <v>343</v>
      </c>
      <c r="F37" s="40"/>
      <c r="G37" s="28" t="s">
        <v>62</v>
      </c>
      <c r="H37" s="25"/>
      <c r="I37" s="37"/>
      <c r="J37" s="1"/>
      <c r="K37" s="29"/>
      <c r="L37" s="51" t="s">
        <v>367</v>
      </c>
      <c r="M37" s="11"/>
      <c r="N37" s="35"/>
      <c r="O37" s="35"/>
      <c r="P37" s="35"/>
      <c r="Q37" s="35"/>
      <c r="R37" s="35"/>
      <c r="S37" s="35"/>
      <c r="T37" s="35"/>
      <c r="U37" s="11"/>
      <c r="V37" s="11"/>
      <c r="W37" s="1"/>
      <c r="X37" s="1"/>
      <c r="Y37" s="2"/>
      <c r="Z37" s="3"/>
      <c r="AA37" s="11"/>
      <c r="AB37" s="11" t="s">
        <v>361</v>
      </c>
      <c r="AC37" s="11"/>
      <c r="AD37" s="1"/>
    </row>
    <row r="38" spans="1:30" s="14" customFormat="1" x14ac:dyDescent="0.25">
      <c r="A38" s="1">
        <f>SUM(A37+1)</f>
        <v>2</v>
      </c>
      <c r="B38" s="1" t="s">
        <v>131</v>
      </c>
      <c r="C38" s="1" t="s">
        <v>64</v>
      </c>
      <c r="D38" s="1" t="s">
        <v>34</v>
      </c>
      <c r="E38" s="28" t="s">
        <v>343</v>
      </c>
      <c r="F38" s="40"/>
      <c r="G38" s="28" t="s">
        <v>62</v>
      </c>
      <c r="H38" s="25"/>
      <c r="I38" s="37"/>
      <c r="J38" s="1"/>
      <c r="K38" s="29"/>
      <c r="L38" s="3"/>
      <c r="M38" s="11"/>
      <c r="N38" s="35"/>
      <c r="O38" s="35"/>
      <c r="P38" s="35"/>
      <c r="Q38" s="35"/>
      <c r="R38" s="35"/>
      <c r="S38" s="35"/>
      <c r="T38" s="35"/>
      <c r="U38" s="11"/>
      <c r="V38" s="11"/>
      <c r="W38" s="1"/>
      <c r="X38" s="1"/>
      <c r="Y38" s="2"/>
      <c r="Z38" s="3"/>
      <c r="AA38" s="1"/>
      <c r="AB38" s="1" t="s">
        <v>361</v>
      </c>
      <c r="AC38" s="1"/>
      <c r="AD38" s="1"/>
    </row>
    <row r="39" spans="1:30" s="14" customFormat="1" x14ac:dyDescent="0.25">
      <c r="A39" s="1">
        <f>SUM(A38+1)</f>
        <v>3</v>
      </c>
      <c r="B39" s="1" t="str">
        <f>B38</f>
        <v>Žiežmariai</v>
      </c>
      <c r="C39" s="1" t="s">
        <v>64</v>
      </c>
      <c r="D39" s="1" t="s">
        <v>34</v>
      </c>
      <c r="E39" s="28" t="s">
        <v>343</v>
      </c>
      <c r="F39" s="40"/>
      <c r="G39" s="28" t="s">
        <v>62</v>
      </c>
      <c r="H39" s="25"/>
      <c r="I39" s="37"/>
      <c r="J39" s="1"/>
      <c r="K39" s="29"/>
      <c r="L39" s="3"/>
      <c r="M39" s="11"/>
      <c r="N39" s="35"/>
      <c r="O39" s="35"/>
      <c r="P39" s="35"/>
      <c r="Q39" s="35"/>
      <c r="R39" s="35"/>
      <c r="S39" s="35"/>
      <c r="T39" s="35"/>
      <c r="U39" s="11"/>
      <c r="V39" s="11"/>
      <c r="W39" s="1"/>
      <c r="X39" s="1"/>
      <c r="Y39" s="2"/>
      <c r="Z39" s="3"/>
      <c r="AA39" s="1"/>
      <c r="AB39" s="1" t="s">
        <v>361</v>
      </c>
      <c r="AC39" s="1"/>
      <c r="AD39" s="1"/>
    </row>
    <row r="40" spans="1:30" s="14" customFormat="1" x14ac:dyDescent="0.25">
      <c r="A40" s="36"/>
      <c r="B40" s="36"/>
      <c r="C40" s="36"/>
      <c r="D40" s="36"/>
      <c r="E40" s="48"/>
      <c r="F40" s="48"/>
      <c r="G40" s="48"/>
      <c r="H40" s="15"/>
      <c r="I40" s="49"/>
      <c r="J40" s="36"/>
      <c r="K40" s="36"/>
      <c r="L40" s="41"/>
      <c r="M40" s="15"/>
      <c r="N40" s="50"/>
      <c r="O40" s="50"/>
      <c r="P40" s="50"/>
      <c r="Q40" s="50"/>
      <c r="R40" s="50"/>
      <c r="S40" s="50"/>
      <c r="T40" s="50"/>
      <c r="U40" s="15"/>
      <c r="V40" s="15"/>
      <c r="W40" s="36"/>
      <c r="X40" s="36"/>
      <c r="Y40" s="41"/>
      <c r="Z40" s="41"/>
      <c r="AA40" s="36"/>
      <c r="AB40" s="36"/>
      <c r="AC40" s="36"/>
      <c r="AD40" s="36"/>
    </row>
    <row r="41" spans="1:30" s="14" customFormat="1" x14ac:dyDescent="0.25">
      <c r="A41" s="36"/>
      <c r="B41" s="36"/>
      <c r="C41" s="36"/>
      <c r="D41" s="36"/>
      <c r="E41" s="48"/>
      <c r="F41" s="48"/>
      <c r="G41" s="48"/>
      <c r="H41" s="15"/>
      <c r="I41" s="49"/>
      <c r="J41" s="36"/>
      <c r="K41" s="36"/>
      <c r="L41" s="41"/>
      <c r="M41" s="15"/>
      <c r="N41" s="50"/>
      <c r="O41" s="50"/>
      <c r="P41" s="50"/>
      <c r="Q41" s="50"/>
      <c r="R41" s="50"/>
      <c r="S41" s="50"/>
      <c r="T41" s="50"/>
      <c r="U41" s="15"/>
      <c r="V41" s="15"/>
      <c r="W41" s="36"/>
      <c r="X41" s="36"/>
      <c r="Y41" s="41"/>
      <c r="Z41" s="41"/>
      <c r="AA41" s="36"/>
      <c r="AB41" s="36"/>
      <c r="AC41" s="36"/>
      <c r="AD41" s="36"/>
    </row>
    <row r="42" spans="1:30" x14ac:dyDescent="0.25">
      <c r="H42" s="12"/>
      <c r="J42" s="12"/>
      <c r="K42" s="12"/>
      <c r="W42" s="7"/>
      <c r="X42" s="7"/>
      <c r="Y42" s="7"/>
      <c r="Z42" s="7"/>
    </row>
    <row r="43" spans="1:30" x14ac:dyDescent="0.25">
      <c r="H43" s="12"/>
      <c r="J43" s="12"/>
      <c r="K43" s="12"/>
      <c r="W43" s="7"/>
      <c r="X43" s="7"/>
      <c r="Y43" s="7"/>
      <c r="Z43" s="7"/>
    </row>
    <row r="44" spans="1:30" x14ac:dyDescent="0.25">
      <c r="H44" s="12"/>
      <c r="J44" s="12"/>
      <c r="K44" s="12"/>
      <c r="W44" s="7"/>
      <c r="X44" s="7"/>
      <c r="Y44" s="7"/>
      <c r="Z44" s="7"/>
    </row>
    <row r="45" spans="1:30" x14ac:dyDescent="0.25">
      <c r="H45" s="12"/>
      <c r="J45" s="12"/>
      <c r="K45" s="12"/>
      <c r="W45" s="7"/>
      <c r="X45" s="7"/>
      <c r="Y45" s="7"/>
      <c r="Z45" s="7"/>
    </row>
    <row r="46" spans="1:30" x14ac:dyDescent="0.25">
      <c r="H46" s="12"/>
      <c r="J46" s="12"/>
      <c r="K46" s="12"/>
      <c r="W46" s="7"/>
      <c r="X46" s="7"/>
      <c r="Y46" s="7"/>
      <c r="Z46" s="7"/>
    </row>
    <row r="47" spans="1:30" x14ac:dyDescent="0.25">
      <c r="H47" s="12"/>
      <c r="J47" s="12"/>
      <c r="K47" s="12"/>
      <c r="W47" s="7"/>
      <c r="X47" s="7"/>
      <c r="Y47" s="7"/>
      <c r="Z47" s="7"/>
    </row>
    <row r="48" spans="1:30" x14ac:dyDescent="0.25">
      <c r="H48" s="12"/>
      <c r="J48" s="12"/>
      <c r="K48" s="12"/>
      <c r="W48" s="7"/>
      <c r="X48" s="7"/>
      <c r="Y48" s="7"/>
      <c r="Z48" s="7"/>
    </row>
    <row r="49" spans="8:26" x14ac:dyDescent="0.25">
      <c r="H49" s="7"/>
      <c r="J49" s="12"/>
      <c r="K49" s="12"/>
      <c r="W49" s="7"/>
      <c r="X49" s="7"/>
      <c r="Y49" s="7"/>
      <c r="Z49" s="7"/>
    </row>
    <row r="50" spans="8:26" x14ac:dyDescent="0.25">
      <c r="H50" s="7"/>
      <c r="J50" s="12"/>
      <c r="K50" s="12"/>
      <c r="W50" s="7"/>
      <c r="X50" s="7"/>
      <c r="Y50" s="7"/>
      <c r="Z50" s="7"/>
    </row>
    <row r="51" spans="8:26" x14ac:dyDescent="0.25">
      <c r="H51" s="7"/>
      <c r="J51" s="12"/>
      <c r="K51" s="12"/>
      <c r="W51" s="7"/>
      <c r="X51" s="7"/>
      <c r="Y51" s="7"/>
      <c r="Z51" s="7"/>
    </row>
    <row r="52" spans="8:26" x14ac:dyDescent="0.25">
      <c r="H52" s="7"/>
      <c r="J52" s="12"/>
      <c r="K52" s="12"/>
      <c r="W52" s="7"/>
      <c r="X52" s="7"/>
      <c r="Y52" s="7"/>
      <c r="Z52" s="7"/>
    </row>
    <row r="53" spans="8:26" x14ac:dyDescent="0.25">
      <c r="H53" s="7"/>
      <c r="J53" s="12"/>
      <c r="K53" s="12"/>
      <c r="W53" s="7"/>
      <c r="X53" s="7"/>
      <c r="Y53" s="7"/>
      <c r="Z53" s="7"/>
    </row>
    <row r="54" spans="8:26" x14ac:dyDescent="0.25">
      <c r="H54" s="7"/>
      <c r="J54" s="12"/>
      <c r="K54" s="12"/>
      <c r="W54" s="7"/>
      <c r="X54" s="7"/>
      <c r="Y54" s="7"/>
      <c r="Z54" s="7"/>
    </row>
    <row r="55" spans="8:26" x14ac:dyDescent="0.25">
      <c r="H55" s="7"/>
      <c r="J55" s="12"/>
      <c r="K55" s="12"/>
      <c r="W55" s="7"/>
      <c r="X55" s="7"/>
      <c r="Y55" s="7"/>
      <c r="Z55" s="7"/>
    </row>
    <row r="56" spans="8:26" x14ac:dyDescent="0.25">
      <c r="H56" s="7"/>
      <c r="J56" s="12"/>
      <c r="K56" s="12"/>
      <c r="W56" s="7"/>
      <c r="X56" s="7"/>
      <c r="Y56" s="7"/>
      <c r="Z56" s="7"/>
    </row>
    <row r="57" spans="8:26" x14ac:dyDescent="0.25">
      <c r="H57" s="7"/>
      <c r="J57" s="12"/>
      <c r="K57" s="12"/>
      <c r="W57" s="7"/>
      <c r="X57" s="7"/>
      <c r="Y57" s="7"/>
      <c r="Z57" s="7"/>
    </row>
    <row r="58" spans="8:26" x14ac:dyDescent="0.25">
      <c r="H58" s="7"/>
      <c r="J58" s="12"/>
      <c r="K58" s="12"/>
      <c r="W58" s="7"/>
      <c r="X58" s="7"/>
      <c r="Y58" s="7"/>
      <c r="Z58" s="7"/>
    </row>
    <row r="59" spans="8:26" x14ac:dyDescent="0.25">
      <c r="H59" s="7"/>
      <c r="J59" s="12"/>
      <c r="K59" s="12"/>
      <c r="W59" s="7"/>
      <c r="X59" s="7"/>
      <c r="Y59" s="7"/>
      <c r="Z59" s="7"/>
    </row>
    <row r="60" spans="8:26" x14ac:dyDescent="0.25">
      <c r="H60" s="7"/>
      <c r="J60" s="12"/>
      <c r="K60" s="12"/>
      <c r="W60" s="7"/>
      <c r="X60" s="7"/>
      <c r="Y60" s="7"/>
      <c r="Z60" s="7"/>
    </row>
    <row r="61" spans="8:26" x14ac:dyDescent="0.25">
      <c r="H61" s="7"/>
      <c r="J61" s="12"/>
      <c r="K61" s="12"/>
      <c r="W61" s="7"/>
      <c r="X61" s="7"/>
      <c r="Y61" s="7"/>
      <c r="Z61" s="7"/>
    </row>
    <row r="62" spans="8:26" x14ac:dyDescent="0.25">
      <c r="H62" s="7"/>
      <c r="J62" s="12"/>
      <c r="K62" s="12"/>
      <c r="W62" s="7"/>
      <c r="X62" s="7"/>
      <c r="Y62" s="7"/>
      <c r="Z62" s="7"/>
    </row>
    <row r="63" spans="8:26" x14ac:dyDescent="0.25">
      <c r="H63" s="7"/>
      <c r="J63" s="12"/>
      <c r="K63" s="12"/>
      <c r="W63" s="7"/>
      <c r="X63" s="7"/>
      <c r="Y63" s="7"/>
      <c r="Z63" s="7"/>
    </row>
    <row r="64" spans="8:26" x14ac:dyDescent="0.25">
      <c r="H64" s="7"/>
      <c r="J64" s="12"/>
      <c r="K64" s="12"/>
      <c r="W64" s="7"/>
      <c r="X64" s="7"/>
      <c r="Y64" s="7"/>
      <c r="Z64" s="7"/>
    </row>
    <row r="65" spans="8:26" x14ac:dyDescent="0.25">
      <c r="H65" s="7"/>
      <c r="J65" s="12"/>
      <c r="K65" s="12"/>
      <c r="W65" s="7"/>
      <c r="X65" s="7"/>
      <c r="Y65" s="7"/>
      <c r="Z65" s="7"/>
    </row>
    <row r="66" spans="8:26" x14ac:dyDescent="0.25">
      <c r="H66" s="7"/>
      <c r="J66" s="12"/>
      <c r="K66" s="12"/>
      <c r="W66" s="7"/>
      <c r="X66" s="7"/>
      <c r="Y66" s="7"/>
      <c r="Z66" s="7"/>
    </row>
    <row r="67" spans="8:26" x14ac:dyDescent="0.25">
      <c r="H67" s="7"/>
      <c r="J67" s="12"/>
      <c r="K67" s="12"/>
      <c r="W67" s="7"/>
      <c r="X67" s="7"/>
      <c r="Y67" s="7"/>
      <c r="Z67" s="7"/>
    </row>
    <row r="68" spans="8:26" x14ac:dyDescent="0.25">
      <c r="H68" s="7"/>
    </row>
    <row r="69" spans="8:26" x14ac:dyDescent="0.25">
      <c r="H69" s="7"/>
    </row>
    <row r="70" spans="8:26" x14ac:dyDescent="0.25">
      <c r="H70" s="7"/>
    </row>
    <row r="71" spans="8:26" x14ac:dyDescent="0.25">
      <c r="H71" s="7"/>
    </row>
    <row r="72" spans="8:26" x14ac:dyDescent="0.25">
      <c r="H72" s="7"/>
    </row>
    <row r="73" spans="8:26" x14ac:dyDescent="0.25">
      <c r="H73" s="7"/>
    </row>
    <row r="74" spans="8:26" x14ac:dyDescent="0.25">
      <c r="H74" s="7"/>
    </row>
    <row r="75" spans="8:26" x14ac:dyDescent="0.25">
      <c r="H75" s="7"/>
    </row>
    <row r="76" spans="8:26" x14ac:dyDescent="0.25">
      <c r="H76" s="7"/>
    </row>
    <row r="77" spans="8:26" x14ac:dyDescent="0.25">
      <c r="H77" s="7"/>
    </row>
    <row r="78" spans="8:26" x14ac:dyDescent="0.25">
      <c r="H78" s="7"/>
    </row>
    <row r="79" spans="8:26" x14ac:dyDescent="0.25">
      <c r="H79" s="7"/>
    </row>
    <row r="80" spans="8:26" x14ac:dyDescent="0.25">
      <c r="H80" s="7"/>
    </row>
    <row r="81" spans="8:8" x14ac:dyDescent="0.25">
      <c r="H81" s="7"/>
    </row>
    <row r="82" spans="8:8" x14ac:dyDescent="0.25">
      <c r="H82" s="7"/>
    </row>
    <row r="83" spans="8:8" x14ac:dyDescent="0.25">
      <c r="H83" s="7"/>
    </row>
    <row r="84" spans="8:8" x14ac:dyDescent="0.25">
      <c r="H84" s="7"/>
    </row>
    <row r="85" spans="8:8" x14ac:dyDescent="0.25">
      <c r="H85" s="7"/>
    </row>
    <row r="86" spans="8:8" x14ac:dyDescent="0.25">
      <c r="H86" s="7"/>
    </row>
    <row r="87" spans="8:8" x14ac:dyDescent="0.25">
      <c r="H87" s="7"/>
    </row>
    <row r="88" spans="8:8" x14ac:dyDescent="0.25">
      <c r="H88" s="7"/>
    </row>
    <row r="89" spans="8:8" x14ac:dyDescent="0.25">
      <c r="H89" s="7"/>
    </row>
    <row r="90" spans="8:8" x14ac:dyDescent="0.25">
      <c r="H90" s="7"/>
    </row>
    <row r="91" spans="8:8" x14ac:dyDescent="0.25">
      <c r="H91" s="7"/>
    </row>
    <row r="92" spans="8:8" x14ac:dyDescent="0.25">
      <c r="H92" s="7"/>
    </row>
    <row r="93" spans="8:8" x14ac:dyDescent="0.25">
      <c r="H93" s="7"/>
    </row>
    <row r="94" spans="8:8" x14ac:dyDescent="0.25">
      <c r="H94" s="7"/>
    </row>
    <row r="95" spans="8:8" x14ac:dyDescent="0.25">
      <c r="H95" s="7"/>
    </row>
    <row r="96" spans="8:8" x14ac:dyDescent="0.25">
      <c r="H96" s="7"/>
    </row>
    <row r="97" spans="8:8" x14ac:dyDescent="0.25">
      <c r="H97" s="7"/>
    </row>
    <row r="98" spans="8:8" x14ac:dyDescent="0.25">
      <c r="H98" s="7"/>
    </row>
    <row r="99" spans="8:8" x14ac:dyDescent="0.25">
      <c r="H99" s="7"/>
    </row>
    <row r="100" spans="8:8" x14ac:dyDescent="0.25">
      <c r="H100" s="7"/>
    </row>
    <row r="101" spans="8:8" x14ac:dyDescent="0.25">
      <c r="H101" s="7"/>
    </row>
    <row r="102" spans="8:8" x14ac:dyDescent="0.25">
      <c r="H102" s="7"/>
    </row>
    <row r="103" spans="8:8" x14ac:dyDescent="0.25">
      <c r="H103" s="7"/>
    </row>
    <row r="104" spans="8:8" x14ac:dyDescent="0.25">
      <c r="H104" s="7"/>
    </row>
    <row r="105" spans="8:8" x14ac:dyDescent="0.25">
      <c r="H105" s="7"/>
    </row>
    <row r="106" spans="8:8" x14ac:dyDescent="0.25">
      <c r="H106" s="7"/>
    </row>
    <row r="107" spans="8:8" x14ac:dyDescent="0.25">
      <c r="H107" s="7"/>
    </row>
    <row r="108" spans="8:8" x14ac:dyDescent="0.25">
      <c r="H108" s="7"/>
    </row>
    <row r="109" spans="8:8" x14ac:dyDescent="0.25">
      <c r="H109" s="7"/>
    </row>
    <row r="110" spans="8:8" x14ac:dyDescent="0.25">
      <c r="H110" s="7"/>
    </row>
    <row r="111" spans="8:8" x14ac:dyDescent="0.25">
      <c r="H111" s="7"/>
    </row>
    <row r="112" spans="8:8" x14ac:dyDescent="0.25">
      <c r="H112" s="7"/>
    </row>
    <row r="113" spans="8:8" x14ac:dyDescent="0.25">
      <c r="H113" s="7"/>
    </row>
    <row r="114" spans="8:8" x14ac:dyDescent="0.25">
      <c r="H114" s="7"/>
    </row>
    <row r="115" spans="8:8" x14ac:dyDescent="0.25">
      <c r="H115" s="7"/>
    </row>
    <row r="116" spans="8:8" x14ac:dyDescent="0.25">
      <c r="H116" s="7"/>
    </row>
    <row r="117" spans="8:8" x14ac:dyDescent="0.25">
      <c r="H117" s="7"/>
    </row>
    <row r="118" spans="8:8" x14ac:dyDescent="0.25">
      <c r="H118" s="7"/>
    </row>
    <row r="119" spans="8:8" x14ac:dyDescent="0.25">
      <c r="H119" s="7"/>
    </row>
    <row r="120" spans="8:8" x14ac:dyDescent="0.25">
      <c r="H120" s="7"/>
    </row>
    <row r="121" spans="8:8" x14ac:dyDescent="0.25">
      <c r="H121" s="7"/>
    </row>
    <row r="122" spans="8:8" x14ac:dyDescent="0.25">
      <c r="H122" s="7"/>
    </row>
    <row r="123" spans="8:8" x14ac:dyDescent="0.25">
      <c r="H123" s="7"/>
    </row>
    <row r="124" spans="8:8" x14ac:dyDescent="0.25">
      <c r="H124" s="7"/>
    </row>
    <row r="125" spans="8:8" x14ac:dyDescent="0.25">
      <c r="H125" s="7"/>
    </row>
    <row r="126" spans="8:8" x14ac:dyDescent="0.25">
      <c r="H126" s="7"/>
    </row>
    <row r="127" spans="8:8" x14ac:dyDescent="0.25">
      <c r="H127" s="7"/>
    </row>
    <row r="128" spans="8:8" x14ac:dyDescent="0.25">
      <c r="H128" s="7"/>
    </row>
    <row r="129" spans="8:8" x14ac:dyDescent="0.25">
      <c r="H129" s="7"/>
    </row>
    <row r="130" spans="8:8" x14ac:dyDescent="0.25">
      <c r="H130" s="7"/>
    </row>
    <row r="131" spans="8:8" x14ac:dyDescent="0.25">
      <c r="H131" s="7"/>
    </row>
    <row r="132" spans="8:8" x14ac:dyDescent="0.25">
      <c r="H132" s="7"/>
    </row>
    <row r="133" spans="8:8" x14ac:dyDescent="0.25">
      <c r="H133" s="7"/>
    </row>
    <row r="134" spans="8:8" x14ac:dyDescent="0.25">
      <c r="H134" s="7"/>
    </row>
    <row r="135" spans="8:8" x14ac:dyDescent="0.25">
      <c r="H135" s="7"/>
    </row>
    <row r="136" spans="8:8" x14ac:dyDescent="0.25">
      <c r="H136" s="7"/>
    </row>
    <row r="137" spans="8:8" x14ac:dyDescent="0.25">
      <c r="H137" s="7"/>
    </row>
    <row r="138" spans="8:8" x14ac:dyDescent="0.25">
      <c r="H138" s="7"/>
    </row>
    <row r="139" spans="8:8" x14ac:dyDescent="0.25">
      <c r="H139" s="7"/>
    </row>
    <row r="140" spans="8:8" x14ac:dyDescent="0.25">
      <c r="H140" s="7"/>
    </row>
    <row r="141" spans="8:8" x14ac:dyDescent="0.25">
      <c r="H141" s="7"/>
    </row>
    <row r="142" spans="8:8" x14ac:dyDescent="0.25">
      <c r="H142" s="7"/>
    </row>
    <row r="143" spans="8:8" x14ac:dyDescent="0.25">
      <c r="H143" s="7"/>
    </row>
    <row r="144" spans="8:8" x14ac:dyDescent="0.25">
      <c r="H144" s="7"/>
    </row>
    <row r="145" spans="8:8" x14ac:dyDescent="0.25">
      <c r="H145" s="7"/>
    </row>
    <row r="146" spans="8:8" x14ac:dyDescent="0.25">
      <c r="H146" s="7"/>
    </row>
    <row r="147" spans="8:8" x14ac:dyDescent="0.25">
      <c r="H147" s="7"/>
    </row>
    <row r="148" spans="8:8" x14ac:dyDescent="0.25">
      <c r="H148" s="7"/>
    </row>
    <row r="149" spans="8:8" x14ac:dyDescent="0.25">
      <c r="H149" s="7"/>
    </row>
    <row r="150" spans="8:8" x14ac:dyDescent="0.25">
      <c r="H150" s="7"/>
    </row>
    <row r="151" spans="8:8" x14ac:dyDescent="0.25">
      <c r="H151" s="7"/>
    </row>
    <row r="152" spans="8:8" x14ac:dyDescent="0.25">
      <c r="H152" s="7"/>
    </row>
    <row r="153" spans="8:8" x14ac:dyDescent="0.25">
      <c r="H153" s="7"/>
    </row>
    <row r="154" spans="8:8" x14ac:dyDescent="0.25">
      <c r="H154" s="7"/>
    </row>
    <row r="155" spans="8:8" x14ac:dyDescent="0.25">
      <c r="H155" s="7"/>
    </row>
    <row r="156" spans="8:8" x14ac:dyDescent="0.25">
      <c r="H156" s="7"/>
    </row>
    <row r="157" spans="8:8" x14ac:dyDescent="0.25">
      <c r="H157" s="7"/>
    </row>
    <row r="158" spans="8:8" x14ac:dyDescent="0.25">
      <c r="H158" s="7"/>
    </row>
    <row r="159" spans="8:8" x14ac:dyDescent="0.25">
      <c r="H159" s="7"/>
    </row>
    <row r="160" spans="8:8" x14ac:dyDescent="0.25">
      <c r="H160" s="7"/>
    </row>
    <row r="161" spans="8:8" x14ac:dyDescent="0.25">
      <c r="H161" s="7"/>
    </row>
    <row r="162" spans="8:8" x14ac:dyDescent="0.25">
      <c r="H162" s="7"/>
    </row>
    <row r="163" spans="8:8" x14ac:dyDescent="0.25">
      <c r="H163" s="7"/>
    </row>
    <row r="164" spans="8:8" x14ac:dyDescent="0.25">
      <c r="H164" s="7"/>
    </row>
    <row r="165" spans="8:8" x14ac:dyDescent="0.25">
      <c r="H165" s="7"/>
    </row>
    <row r="166" spans="8:8" x14ac:dyDescent="0.25">
      <c r="H166" s="7"/>
    </row>
    <row r="167" spans="8:8" x14ac:dyDescent="0.25">
      <c r="H167" s="7"/>
    </row>
    <row r="168" spans="8:8" x14ac:dyDescent="0.25">
      <c r="H168" s="7"/>
    </row>
    <row r="169" spans="8:8" x14ac:dyDescent="0.25">
      <c r="H169" s="7"/>
    </row>
    <row r="170" spans="8:8" x14ac:dyDescent="0.25">
      <c r="H170" s="7"/>
    </row>
    <row r="171" spans="8:8" x14ac:dyDescent="0.25">
      <c r="H171" s="7"/>
    </row>
    <row r="172" spans="8:8" x14ac:dyDescent="0.25">
      <c r="H172" s="7"/>
    </row>
    <row r="173" spans="8:8" x14ac:dyDescent="0.25">
      <c r="H173" s="7"/>
    </row>
    <row r="174" spans="8:8" x14ac:dyDescent="0.25">
      <c r="H174" s="7"/>
    </row>
    <row r="175" spans="8:8" x14ac:dyDescent="0.25">
      <c r="H175" s="7"/>
    </row>
    <row r="176" spans="8:8" x14ac:dyDescent="0.25">
      <c r="H176" s="7"/>
    </row>
    <row r="177" spans="8:8" x14ac:dyDescent="0.25">
      <c r="H177" s="7"/>
    </row>
    <row r="178" spans="8:8" x14ac:dyDescent="0.25">
      <c r="H178" s="7"/>
    </row>
    <row r="179" spans="8:8" x14ac:dyDescent="0.25">
      <c r="H179" s="7"/>
    </row>
    <row r="180" spans="8:8" x14ac:dyDescent="0.25">
      <c r="H180" s="7"/>
    </row>
    <row r="181" spans="8:8" x14ac:dyDescent="0.25">
      <c r="H181" s="7"/>
    </row>
    <row r="182" spans="8:8" x14ac:dyDescent="0.25">
      <c r="H182" s="7"/>
    </row>
    <row r="183" spans="8:8" x14ac:dyDescent="0.25">
      <c r="H183" s="7"/>
    </row>
    <row r="184" spans="8:8" x14ac:dyDescent="0.25">
      <c r="H184" s="7"/>
    </row>
    <row r="185" spans="8:8" x14ac:dyDescent="0.25">
      <c r="H185" s="7"/>
    </row>
    <row r="186" spans="8:8" x14ac:dyDescent="0.25">
      <c r="H186" s="7"/>
    </row>
    <row r="187" spans="8:8" x14ac:dyDescent="0.25">
      <c r="H187" s="7"/>
    </row>
    <row r="188" spans="8:8" x14ac:dyDescent="0.25">
      <c r="H188" s="7"/>
    </row>
    <row r="189" spans="8:8" x14ac:dyDescent="0.25">
      <c r="H189" s="7"/>
    </row>
    <row r="190" spans="8:8" x14ac:dyDescent="0.25">
      <c r="H190" s="7"/>
    </row>
    <row r="191" spans="8:8" x14ac:dyDescent="0.25">
      <c r="H191" s="7"/>
    </row>
    <row r="192" spans="8:8" x14ac:dyDescent="0.25">
      <c r="H192" s="7"/>
    </row>
    <row r="193" spans="8:8" x14ac:dyDescent="0.25">
      <c r="H193" s="7"/>
    </row>
    <row r="194" spans="8:8" x14ac:dyDescent="0.25">
      <c r="H194" s="7"/>
    </row>
    <row r="195" spans="8:8" x14ac:dyDescent="0.25">
      <c r="H195" s="7"/>
    </row>
    <row r="196" spans="8:8" x14ac:dyDescent="0.25">
      <c r="H196" s="7"/>
    </row>
    <row r="197" spans="8:8" x14ac:dyDescent="0.25">
      <c r="H197" s="7"/>
    </row>
    <row r="198" spans="8:8" x14ac:dyDescent="0.25">
      <c r="H198" s="7"/>
    </row>
    <row r="199" spans="8:8" x14ac:dyDescent="0.25">
      <c r="H199" s="7"/>
    </row>
    <row r="200" spans="8:8" x14ac:dyDescent="0.25">
      <c r="H200" s="7"/>
    </row>
    <row r="201" spans="8:8" x14ac:dyDescent="0.25">
      <c r="H201" s="7"/>
    </row>
    <row r="202" spans="8:8" x14ac:dyDescent="0.25">
      <c r="H202" s="7"/>
    </row>
    <row r="203" spans="8:8" x14ac:dyDescent="0.25">
      <c r="H203" s="7"/>
    </row>
    <row r="204" spans="8:8" x14ac:dyDescent="0.25">
      <c r="H204" s="7"/>
    </row>
    <row r="205" spans="8:8" x14ac:dyDescent="0.25">
      <c r="H205" s="7"/>
    </row>
    <row r="206" spans="8:8" x14ac:dyDescent="0.25">
      <c r="H206" s="7"/>
    </row>
    <row r="207" spans="8:8" x14ac:dyDescent="0.25">
      <c r="H207" s="7"/>
    </row>
    <row r="208" spans="8:8" x14ac:dyDescent="0.25">
      <c r="H208" s="7"/>
    </row>
    <row r="209" spans="8:8" x14ac:dyDescent="0.25">
      <c r="H209" s="7"/>
    </row>
    <row r="210" spans="8:8" x14ac:dyDescent="0.25">
      <c r="H210" s="7"/>
    </row>
    <row r="211" spans="8:8" x14ac:dyDescent="0.25">
      <c r="H211" s="7"/>
    </row>
    <row r="212" spans="8:8" x14ac:dyDescent="0.25">
      <c r="H212" s="7"/>
    </row>
    <row r="213" spans="8:8" x14ac:dyDescent="0.25">
      <c r="H213" s="7"/>
    </row>
    <row r="214" spans="8:8" x14ac:dyDescent="0.25">
      <c r="H214" s="7"/>
    </row>
    <row r="215" spans="8:8" x14ac:dyDescent="0.25">
      <c r="H215" s="7"/>
    </row>
    <row r="216" spans="8:8" x14ac:dyDescent="0.25">
      <c r="H216" s="7"/>
    </row>
    <row r="217" spans="8:8" x14ac:dyDescent="0.25">
      <c r="H217" s="7"/>
    </row>
    <row r="218" spans="8:8" x14ac:dyDescent="0.25">
      <c r="H218" s="7"/>
    </row>
    <row r="219" spans="8:8" x14ac:dyDescent="0.25">
      <c r="H219" s="7"/>
    </row>
    <row r="220" spans="8:8" x14ac:dyDescent="0.25">
      <c r="H220" s="7"/>
    </row>
    <row r="221" spans="8:8" x14ac:dyDescent="0.25">
      <c r="H221" s="7"/>
    </row>
    <row r="222" spans="8:8" x14ac:dyDescent="0.25">
      <c r="H222" s="7"/>
    </row>
    <row r="223" spans="8:8" x14ac:dyDescent="0.25">
      <c r="H223" s="7"/>
    </row>
    <row r="224" spans="8:8" x14ac:dyDescent="0.25">
      <c r="H224" s="7"/>
    </row>
    <row r="225" spans="8:8" x14ac:dyDescent="0.25">
      <c r="H225" s="7"/>
    </row>
    <row r="226" spans="8:8" x14ac:dyDescent="0.25">
      <c r="H226" s="14"/>
    </row>
    <row r="227" spans="8:8" x14ac:dyDescent="0.25">
      <c r="H227" s="14"/>
    </row>
    <row r="228" spans="8:8" x14ac:dyDescent="0.25">
      <c r="H228" s="14"/>
    </row>
    <row r="229" spans="8:8" x14ac:dyDescent="0.25">
      <c r="H229" s="14"/>
    </row>
    <row r="230" spans="8:8" x14ac:dyDescent="0.25">
      <c r="H230" s="14"/>
    </row>
    <row r="231" spans="8:8" x14ac:dyDescent="0.25">
      <c r="H231" s="14"/>
    </row>
    <row r="232" spans="8:8" x14ac:dyDescent="0.25">
      <c r="H232" s="14"/>
    </row>
    <row r="233" spans="8:8" x14ac:dyDescent="0.25">
      <c r="H233" s="14"/>
    </row>
    <row r="234" spans="8:8" x14ac:dyDescent="0.25">
      <c r="H234" s="14"/>
    </row>
    <row r="235" spans="8:8" x14ac:dyDescent="0.25">
      <c r="H235" s="14"/>
    </row>
    <row r="236" spans="8:8" x14ac:dyDescent="0.25">
      <c r="H236" s="14"/>
    </row>
    <row r="237" spans="8:8" x14ac:dyDescent="0.25">
      <c r="H237" s="14"/>
    </row>
    <row r="238" spans="8:8" x14ac:dyDescent="0.25">
      <c r="H238" s="14"/>
    </row>
    <row r="239" spans="8:8" x14ac:dyDescent="0.25">
      <c r="H239" s="14"/>
    </row>
    <row r="240" spans="8:8" x14ac:dyDescent="0.25">
      <c r="H240" s="14"/>
    </row>
    <row r="241" spans="8:8" x14ac:dyDescent="0.25">
      <c r="H241" s="14"/>
    </row>
    <row r="242" spans="8:8" x14ac:dyDescent="0.25">
      <c r="H242" s="14"/>
    </row>
    <row r="243" spans="8:8" x14ac:dyDescent="0.25">
      <c r="H243" s="14"/>
    </row>
    <row r="244" spans="8:8" x14ac:dyDescent="0.25">
      <c r="H244" s="14"/>
    </row>
    <row r="245" spans="8:8" x14ac:dyDescent="0.25">
      <c r="H245" s="14"/>
    </row>
    <row r="246" spans="8:8" x14ac:dyDescent="0.25">
      <c r="H246" s="14"/>
    </row>
    <row r="247" spans="8:8" x14ac:dyDescent="0.25">
      <c r="H247" s="14"/>
    </row>
    <row r="248" spans="8:8" x14ac:dyDescent="0.25">
      <c r="H248" s="14"/>
    </row>
    <row r="249" spans="8:8" x14ac:dyDescent="0.25">
      <c r="H249" s="14"/>
    </row>
    <row r="250" spans="8:8" x14ac:dyDescent="0.25">
      <c r="H250" s="14"/>
    </row>
    <row r="251" spans="8:8" x14ac:dyDescent="0.25">
      <c r="H251" s="14"/>
    </row>
    <row r="252" spans="8:8" x14ac:dyDescent="0.25">
      <c r="H252" s="14"/>
    </row>
    <row r="253" spans="8:8" x14ac:dyDescent="0.25">
      <c r="H253" s="14"/>
    </row>
    <row r="254" spans="8:8" x14ac:dyDescent="0.25">
      <c r="H254" s="14"/>
    </row>
    <row r="255" spans="8:8" x14ac:dyDescent="0.25">
      <c r="H255" s="14"/>
    </row>
    <row r="256" spans="8:8" x14ac:dyDescent="0.25">
      <c r="H256" s="14"/>
    </row>
    <row r="257" spans="8:8" x14ac:dyDescent="0.25">
      <c r="H257" s="14"/>
    </row>
    <row r="258" spans="8:8" x14ac:dyDescent="0.25">
      <c r="H258" s="14"/>
    </row>
    <row r="259" spans="8:8" x14ac:dyDescent="0.25">
      <c r="H259" s="14"/>
    </row>
    <row r="260" spans="8:8" x14ac:dyDescent="0.25">
      <c r="H260" s="14"/>
    </row>
    <row r="261" spans="8:8" x14ac:dyDescent="0.25">
      <c r="H261" s="14"/>
    </row>
    <row r="262" spans="8:8" x14ac:dyDescent="0.25">
      <c r="H262" s="14"/>
    </row>
    <row r="263" spans="8:8" x14ac:dyDescent="0.25">
      <c r="H263" s="14"/>
    </row>
    <row r="264" spans="8:8" x14ac:dyDescent="0.25">
      <c r="H264" s="14"/>
    </row>
    <row r="265" spans="8:8" x14ac:dyDescent="0.25">
      <c r="H265" s="14"/>
    </row>
    <row r="266" spans="8:8" x14ac:dyDescent="0.25">
      <c r="H266" s="14"/>
    </row>
    <row r="267" spans="8:8" x14ac:dyDescent="0.25">
      <c r="H267" s="14"/>
    </row>
    <row r="268" spans="8:8" x14ac:dyDescent="0.25">
      <c r="H268" s="14"/>
    </row>
    <row r="269" spans="8:8" x14ac:dyDescent="0.25">
      <c r="H269" s="14"/>
    </row>
    <row r="270" spans="8:8" x14ac:dyDescent="0.25">
      <c r="H270" s="14"/>
    </row>
    <row r="271" spans="8:8" x14ac:dyDescent="0.25">
      <c r="H271" s="14"/>
    </row>
    <row r="272" spans="8:8" x14ac:dyDescent="0.25">
      <c r="H272" s="14"/>
    </row>
    <row r="273" spans="8:8" x14ac:dyDescent="0.25">
      <c r="H273" s="14"/>
    </row>
    <row r="274" spans="8:8" x14ac:dyDescent="0.25">
      <c r="H274" s="14"/>
    </row>
    <row r="275" spans="8:8" x14ac:dyDescent="0.25">
      <c r="H275" s="14"/>
    </row>
    <row r="276" spans="8:8" x14ac:dyDescent="0.25">
      <c r="H276" s="14"/>
    </row>
    <row r="277" spans="8:8" x14ac:dyDescent="0.25">
      <c r="H277" s="14"/>
    </row>
    <row r="278" spans="8:8" x14ac:dyDescent="0.25">
      <c r="H278" s="14"/>
    </row>
    <row r="279" spans="8:8" x14ac:dyDescent="0.25">
      <c r="H279" s="14"/>
    </row>
    <row r="280" spans="8:8" x14ac:dyDescent="0.25">
      <c r="H280" s="14"/>
    </row>
    <row r="281" spans="8:8" x14ac:dyDescent="0.25">
      <c r="H281" s="14"/>
    </row>
    <row r="282" spans="8:8" x14ac:dyDescent="0.25">
      <c r="H282" s="14"/>
    </row>
    <row r="283" spans="8:8" x14ac:dyDescent="0.25">
      <c r="H283" s="14"/>
    </row>
    <row r="284" spans="8:8" x14ac:dyDescent="0.25">
      <c r="H284" s="14"/>
    </row>
    <row r="285" spans="8:8" x14ac:dyDescent="0.25">
      <c r="H285" s="14"/>
    </row>
    <row r="286" spans="8:8" x14ac:dyDescent="0.25">
      <c r="H286" s="14"/>
    </row>
    <row r="287" spans="8:8" x14ac:dyDescent="0.25">
      <c r="H287" s="14"/>
    </row>
    <row r="288" spans="8:8" x14ac:dyDescent="0.25">
      <c r="H288" s="14"/>
    </row>
    <row r="289" spans="8:8" x14ac:dyDescent="0.25">
      <c r="H289" s="14"/>
    </row>
    <row r="290" spans="8:8" x14ac:dyDescent="0.25">
      <c r="H290" s="14"/>
    </row>
    <row r="291" spans="8:8" x14ac:dyDescent="0.25">
      <c r="H291" s="14"/>
    </row>
    <row r="292" spans="8:8" x14ac:dyDescent="0.25">
      <c r="H292" s="14"/>
    </row>
  </sheetData>
  <mergeCells count="30">
    <mergeCell ref="AC3:AC6"/>
    <mergeCell ref="J4:K4"/>
    <mergeCell ref="J5:K5"/>
    <mergeCell ref="U3:Z3"/>
    <mergeCell ref="U4:V5"/>
    <mergeCell ref="W5:W6"/>
    <mergeCell ref="Z5:Z6"/>
    <mergeCell ref="W4:Z4"/>
    <mergeCell ref="AA14:AA16"/>
    <mergeCell ref="X5:Y5"/>
    <mergeCell ref="AA17:AA19"/>
    <mergeCell ref="AA11:AA13"/>
    <mergeCell ref="B3:K3"/>
    <mergeCell ref="AA3:AA6"/>
    <mergeCell ref="AD3:AD6"/>
    <mergeCell ref="B33:K33"/>
    <mergeCell ref="U33:Z33"/>
    <mergeCell ref="AD33:AD36"/>
    <mergeCell ref="J34:K34"/>
    <mergeCell ref="U34:V35"/>
    <mergeCell ref="W34:Z34"/>
    <mergeCell ref="J35:K35"/>
    <mergeCell ref="AA34:AA36"/>
    <mergeCell ref="AB34:AB36"/>
    <mergeCell ref="AC34:AC36"/>
    <mergeCell ref="AB3:AB6"/>
    <mergeCell ref="W35:W36"/>
    <mergeCell ref="X35:Y35"/>
    <mergeCell ref="Z35:Z36"/>
    <mergeCell ref="AA33:AC33"/>
  </mergeCells>
  <phoneticPr fontId="0" type="noConversion"/>
  <printOptions horizontalCentered="1"/>
  <pageMargins left="0.78740157480314965" right="0.39370078740157483" top="0.98425196850393704" bottom="0.98425196850393704" header="0.51181102362204722" footer="0.51181102362204722"/>
  <pageSetup paperSize="8" scale="55" orientation="landscape" r:id="rId1"/>
  <headerFooter alignWithMargins="0">
    <oddHeader>&amp;L110/10kV Žiežmarių TP rekonstravimas&amp;C&amp;"Arial,Paryškintasis"&amp;12SIGNALŲ SĄRAŠAS 
MATAVIMAI&amp;RA.ŽILINSKIO IR KO UAB
2007 05 14</oddHeader>
    <oddFooter xml:space="preserve">&amp;R&amp;P+9 </oddFooter>
  </headerFooter>
  <ignoredErrors>
    <ignoredError sqref="B11 B1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ktavimo užduotis 110 kV skirstyklos rekonstravimas" ma:contentTypeID="0x01010066872F3CC8F7D84995438B893169A0800200534B455A41908D409BAF330895E6DCDD" ma:contentTypeVersion="1" ma:contentTypeDescription="" ma:contentTypeScope="" ma:versionID="5c6377ae7438c93b7fd23ed62abed183">
  <xsd:schema xmlns:xsd="http://www.w3.org/2001/XMLSchema" xmlns:xs="http://www.w3.org/2001/XMLSchema" xmlns:p="http://schemas.microsoft.com/office/2006/metadata/properties" xmlns:ns2="58896280-883f-49e1-8f2c-86b01e3ff616" xmlns:ns4="c8653163-b9d0-4336-a6e5-dbeb17dbcb0f" targetNamespace="http://schemas.microsoft.com/office/2006/metadata/properties" ma:root="true" ma:fieldsID="62b5770b186a3627c51b5852c26f042d" ns2:_="" ns4:_="">
    <xsd:import namespace="58896280-883f-49e1-8f2c-86b01e3ff616"/>
    <xsd:import namespace="c8653163-b9d0-4336-a6e5-dbeb17dbcb0f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53163-b9d0-4336-a6e5-dbeb17dbcb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ygiagretus xmlns="58896280-883f-49e1-8f2c-86b01e3ff616">
      <UserInfo>
        <DisplayName/>
        <AccountId xsi:nil="true"/>
        <AccountType/>
      </UserInfo>
    </Lygiagretus>
    <_dlc_DocIdUrl xmlns="58896280-883f-49e1-8f2c-86b01e3ff616">
      <Url>https://projektai.intranet.litgrid.eu/PWA/K Naumiestis TP</Url>
      <Description>PVIS-1943337951-81</Description>
    </_dlc_DocIdUrl>
    <Nuoseklūs xmlns="58896280-883f-49e1-8f2c-86b01e3ff616">
      <UserInfo>
        <DisplayName/>
        <AccountId xsi:nil="true"/>
        <AccountType/>
      </UserInfo>
    </Nuoseklūs>
    <_dlc_DocId xmlns="58896280-883f-49e1-8f2c-86b01e3ff616">PVIS-1943337951-81</_dlc_DocId>
    <_dlc_DocIdPersistId xmlns="58896280-883f-49e1-8f2c-86b01e3ff616" xsi:nil="true"/>
  </documentManagement>
</p:properties>
</file>

<file path=customXml/itemProps1.xml><?xml version="1.0" encoding="utf-8"?>
<ds:datastoreItem xmlns:ds="http://schemas.openxmlformats.org/officeDocument/2006/customXml" ds:itemID="{96EFB047-181A-43B1-AF5E-9027FD469E95}"/>
</file>

<file path=customXml/itemProps2.xml><?xml version="1.0" encoding="utf-8"?>
<ds:datastoreItem xmlns:ds="http://schemas.openxmlformats.org/officeDocument/2006/customXml" ds:itemID="{2C9FBF50-2D21-4D8C-AEFD-7417CF281AA2}"/>
</file>

<file path=customXml/itemProps3.xml><?xml version="1.0" encoding="utf-8"?>
<ds:datastoreItem xmlns:ds="http://schemas.openxmlformats.org/officeDocument/2006/customXml" ds:itemID="{2E40E68A-76BA-4091-BAFD-1718664A8194}"/>
</file>

<file path=customXml/itemProps4.xml><?xml version="1.0" encoding="utf-8"?>
<ds:datastoreItem xmlns:ds="http://schemas.openxmlformats.org/officeDocument/2006/customXml" ds:itemID="{29801882-9CD8-4948-91AC-CA4AAA910D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Indications</vt:lpstr>
      <vt:lpstr>Commands</vt:lpstr>
      <vt:lpstr>Measured values</vt:lpstr>
      <vt:lpstr>Commands!Print_Area</vt:lpstr>
      <vt:lpstr>'Measured values'!Print_Area</vt:lpstr>
      <vt:lpstr>Commands!Print_Titles</vt:lpstr>
      <vt:lpstr>Indications!Print_Titles</vt:lpstr>
      <vt:lpstr>'Measured values'!Print_Titles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Algirdas Platakis</dc:creator>
  <cp:lastModifiedBy>Algirdas Platakis</cp:lastModifiedBy>
  <cp:lastPrinted>2007-09-21T09:47:47Z</cp:lastPrinted>
  <dcterms:created xsi:type="dcterms:W3CDTF">2001-09-30T22:23:20Z</dcterms:created>
  <dcterms:modified xsi:type="dcterms:W3CDTF">2015-06-23T06:55:02Z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0x01010066872F3CC8F7D84995438B893169A0800200534B455A41908D409BAF330895E6DCDD</vt:lpwstr>
  </property>
  <property fmtid="{D5CDD505-2E9C-101B-9397-08002B2CF9AE}" pid="4" name="_dlc_DocIdItemGuid">
    <vt:lpwstr>61eed4ae-d0e0-4b57-b140-a758282ea0cd</vt:lpwstr>
  </property>
</Properties>
</file>